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กันเงิน57" sheetId="1" r:id="rId1"/>
    <sheet name="Sheet2" sheetId="2" r:id="rId2"/>
    <sheet name="Sheet3" sheetId="3" r:id="rId3"/>
  </sheets>
  <definedNames>
    <definedName name="_xlnm.Print_Titles" localSheetId="0">กันเงิน57!$2:$2</definedName>
  </definedNames>
  <calcPr calcId="125725"/>
</workbook>
</file>

<file path=xl/calcChain.xml><?xml version="1.0" encoding="utf-8"?>
<calcChain xmlns="http://schemas.openxmlformats.org/spreadsheetml/2006/main">
  <c r="Y120" i="1"/>
  <c r="O115" l="1"/>
  <c r="Y113"/>
  <c r="R113"/>
  <c r="Z126" l="1"/>
  <c r="Z125"/>
  <c r="Y123" l="1"/>
  <c r="Q123"/>
  <c r="Y96"/>
  <c r="Y102"/>
  <c r="Q102"/>
  <c r="Z94"/>
  <c r="Z93"/>
  <c r="O59"/>
  <c r="O55"/>
  <c r="O42"/>
  <c r="O8"/>
</calcChain>
</file>

<file path=xl/sharedStrings.xml><?xml version="1.0" encoding="utf-8"?>
<sst xmlns="http://schemas.openxmlformats.org/spreadsheetml/2006/main" count="352" uniqueCount="254">
  <si>
    <t>ลำดับที่</t>
  </si>
  <si>
    <t>คณะ/สำนัก</t>
  </si>
  <si>
    <t>เลขที่เอกสารขออนุมัติกันเงิน</t>
  </si>
  <si>
    <t>แหล่งเงิน</t>
  </si>
  <si>
    <t>งบ</t>
  </si>
  <si>
    <t>รายการกันเงิน</t>
  </si>
  <si>
    <t>จำนวนเงิน</t>
  </si>
  <si>
    <t>ชื่อผู้ขาย</t>
  </si>
  <si>
    <t>กำหนดส่งมอบงาน</t>
  </si>
  <si>
    <t>เลขที่ PO(งปม.)</t>
  </si>
  <si>
    <t>เลขที่ใบสั่งซื้อ/สัญญาซื้อ/จ้าง</t>
  </si>
  <si>
    <t>จนง.ใบ PO</t>
  </si>
  <si>
    <t>กันเงินถึง</t>
  </si>
  <si>
    <t>จำนวนเงินกัน</t>
  </si>
  <si>
    <t>เลขที่ใบกัน</t>
  </si>
  <si>
    <t>เลขเอกสารเบิก</t>
  </si>
  <si>
    <t>วันที่เบิก</t>
  </si>
  <si>
    <t>รายการ</t>
  </si>
  <si>
    <t>ยอดคงเหลือ</t>
  </si>
  <si>
    <t>ท่องเที่ยว</t>
  </si>
  <si>
    <t>ศธ0523.8.1.2/095 ลว.8 กย.57</t>
  </si>
  <si>
    <t>ลงทุน</t>
  </si>
  <si>
    <t>จ้างเหมาปรับปรุงห้องเรียน 127,128 และงานปรับปรุงตกแต่ง</t>
  </si>
  <si>
    <t>ภายในพร้อมครุภัณฑ์ห้องโถงด้านหลัง อาคารช่วงเกษตรศิลปการ</t>
  </si>
  <si>
    <t>ชั้น 2 งวดที่ 2</t>
  </si>
  <si>
    <t>หจก.เอมแบน การช่าง</t>
  </si>
  <si>
    <t>28 พย.57</t>
  </si>
  <si>
    <t>มจ.(พท.)5/2557(รด.)</t>
  </si>
  <si>
    <t>ผลิต</t>
  </si>
  <si>
    <t>ศธ0523.3.1.2/1433 ลว.4 กย.57</t>
  </si>
  <si>
    <t>ศธ0523.7.1.2/234 ลว.15 กย.57</t>
  </si>
  <si>
    <t>BGN03020058100001</t>
  </si>
  <si>
    <t>ประมง</t>
  </si>
  <si>
    <t>งานก่อสร้างอาคารและขุดบ่อเพาะเลี้ยงสัตว์น้ำ จำนวน 1 รายการ</t>
  </si>
  <si>
    <t>BGN03020058100002</t>
  </si>
  <si>
    <t>ศิลปศาสตร์</t>
  </si>
  <si>
    <t>เงินอุดหนุน</t>
  </si>
  <si>
    <t>เงินอุดหนุนทุนสนับสนุนงานวิจัย 6 รายการ</t>
  </si>
  <si>
    <t>1.การศึกษาปัญหาของการเลือกเรียนภาษาญี่ปุ่นเป็นวิชาเลือกฯ</t>
  </si>
  <si>
    <t>อ.ดร.อารดี อภิวงค์งาม</t>
  </si>
  <si>
    <t>6 สค.57</t>
  </si>
  <si>
    <t>2.ภูมิทัศน์ภาษาในอนุภูมิภาคลุ่มแม่น้ำโขง:หลวงพระบาง</t>
  </si>
  <si>
    <t>ผศ.ดร.ภัทรธนิษฐ์ ศรีจอมทอง</t>
  </si>
  <si>
    <t xml:space="preserve"> มีค.58</t>
  </si>
  <si>
    <t>3.การพัฒนาระบบสารสนเทศการจัดการงานยืมคืนโสตทัศนูปกรณ์ฯ</t>
  </si>
  <si>
    <t>นายธวัชชัย ดวงไทย</t>
  </si>
  <si>
    <t>มีค.58</t>
  </si>
  <si>
    <t>4.การศึกษาเปรียบเทียบปัจจัยที่สัมพันธ์กับพฤติกรรมการสร้างสุขภาพฯ</t>
  </si>
  <si>
    <t>ผศ.ดร.นิคม มูลเมือง,ผศ.นราภรณ์ ขันธบุตร, นส.ศุภลักษณ์ ดีน้อย</t>
  </si>
  <si>
    <t>5.การสำรวจแรงจูงใจ เจตคติ และความวิตกกังวลต่อการเรียนฯ</t>
  </si>
  <si>
    <t>อ.ดาราณี ชุมทอง</t>
  </si>
  <si>
    <t>เมย.58</t>
  </si>
  <si>
    <t>6.การพัฒนาข้อสอบรายวิชาศท 142 ภาษาอังกฤษพื้นฐาน2</t>
  </si>
  <si>
    <t>อ.นิลุบล จิตต์มั่น</t>
  </si>
  <si>
    <t>มิย.58</t>
  </si>
  <si>
    <t>BGN03020058100003</t>
  </si>
  <si>
    <t>ดำเนินงาน</t>
  </si>
  <si>
    <t>จ้างเหมาปรับปรุงซ่อมแซมประสิทธิภาพลิฟท์อาคารประเสริฐ</t>
  </si>
  <si>
    <t>ณ นคร  จำนวน 1 รายการ</t>
  </si>
  <si>
    <t>บ.ว.เกียรติ แอนด์ ฟูจิ จก.</t>
  </si>
  <si>
    <t>29 มิย.58</t>
  </si>
  <si>
    <t>BGN03020058100004</t>
  </si>
  <si>
    <t>ศธ0523.9.1.2/690 ลว.18 กย.57</t>
  </si>
  <si>
    <t>แม่โจ้-ชุมพร</t>
  </si>
  <si>
    <t>ศธ0523.1.10.2/770 ลว.19 กย.57</t>
  </si>
  <si>
    <t>จ้างเหมาซ่อมแซมอาคารฝึกปฏิบัติงาน(หอพักนศ.ชาย)</t>
  </si>
  <si>
    <t>ร้านตั้งแสงดีรวมช่าง</t>
  </si>
  <si>
    <t>BGN03020058100005</t>
  </si>
  <si>
    <t>บห.ธุรกิจ</t>
  </si>
  <si>
    <t>ศธ0523.1.11.2/2058 ลว.19 กย.57</t>
  </si>
  <si>
    <t>ก่อสร้างอาคารตลาดสินค้าเกษตรอินทรีย์ 1 รายการ</t>
  </si>
  <si>
    <t>หจก.เอมแบมการช่าง</t>
  </si>
  <si>
    <t>18 พย.57</t>
  </si>
  <si>
    <t>BGN03020058100006</t>
  </si>
  <si>
    <t>มจ.(บธ.) 4/2557</t>
  </si>
  <si>
    <t>บัณฑิตฯ</t>
  </si>
  <si>
    <t>ศธ0523.29.1/987 ลว.18 กย.57</t>
  </si>
  <si>
    <t>รางวัลวิทยานิพนธ์ดีเด่น ของนศ.ระดับปริญญาเอก 2 รางวัล ปริญญาโท 2 รางวัล</t>
  </si>
  <si>
    <t>BGN03020058100007</t>
  </si>
  <si>
    <t>ปรับปรุงอาคารรัตนโกสินทร์ 200 ปี (ทาสีเฉพาะภายนอกอาคาร)</t>
  </si>
  <si>
    <t>บ.อันนา เทรดดิ้ง จก.</t>
  </si>
  <si>
    <t>28 กย.57</t>
  </si>
  <si>
    <t>มจ.(ผก.)3/2557</t>
  </si>
  <si>
    <t>BGE03020057090001</t>
  </si>
  <si>
    <t>กองคลัง</t>
  </si>
  <si>
    <t>จ้างพัฒนาระบบเอกสารเบิกจ่ายโดยระบบอีเล็กทรอนิกส์ งวด 2</t>
  </si>
  <si>
    <t>นายธงชัย พรมโลกา</t>
  </si>
  <si>
    <t>BGE03020057090002</t>
  </si>
  <si>
    <t>ศูนย์ไอที</t>
  </si>
  <si>
    <t>จ้างเหมาปรับปรุงห้องคอมพิวเตอร์ระบบเครือข่ายและระบบไฟฟ้า งวดที่ 1 (สุดท้าย)</t>
  </si>
  <si>
    <t>7 พย.57</t>
  </si>
  <si>
    <t>BGN03020058100009</t>
  </si>
  <si>
    <t>กองกิจ</t>
  </si>
  <si>
    <t>จ้างเหมาปรับปรุงโรงพักขยะ รางระบายน้ำและฝ้าเพดานห้องน้ำ 1 รายการ</t>
  </si>
  <si>
    <t>หจก.ไข่แก้วอาร์คิเทค</t>
  </si>
  <si>
    <t>BGN03020058100010</t>
  </si>
  <si>
    <t>ซื้อระบบทดสอบทางอิเล็กทรอนิกส์ 1 ระบบ</t>
  </si>
  <si>
    <t>BGN03020058100011</t>
  </si>
  <si>
    <t>จ้างเหมาปรับปรุงระบบโทรทัศน์และติดตั้งชุดรับสัญญาณดาวเทียมภายในอาคารหอพักนศ.</t>
  </si>
  <si>
    <t>BGN03020058100012</t>
  </si>
  <si>
    <t>กองอาคาร</t>
  </si>
  <si>
    <t>ซื้อวัสดุสำนักงาน 2 รายการ (เก้าอี้แลกเชอร์)</t>
  </si>
  <si>
    <t>BGN03020058100013</t>
  </si>
  <si>
    <t>งานปรับปรุงอาคารเรียนรวม 70 ปี</t>
  </si>
  <si>
    <t>หจก.กอบกู้เซอร์วิส</t>
  </si>
  <si>
    <t>BGN03020058100014</t>
  </si>
  <si>
    <t>วิทยาลัยพลังงาน</t>
  </si>
  <si>
    <t>ค่าออกแบบอาคารเรียนรวมและปฏิบัติการพลังงานทดแทนพร้อมครุภัณฑ์</t>
  </si>
  <si>
    <t>บ.ริมสา จก.</t>
  </si>
  <si>
    <t>BGN03020058100015</t>
  </si>
  <si>
    <t>กองสวัสดิฯ</t>
  </si>
  <si>
    <t>ค่าก่อสร้างระบบระบายน้ำและกำจัดน้ำเสียฟาร์มสัตว์</t>
  </si>
  <si>
    <t xml:space="preserve"> - งวดที่ 11</t>
  </si>
  <si>
    <t xml:space="preserve"> - งวดที่ 12</t>
  </si>
  <si>
    <t xml:space="preserve"> - งวดที่ 13 (บางส่วน)</t>
  </si>
  <si>
    <t>BGN03020058100008</t>
  </si>
  <si>
    <t>สนอ.ส่วนกลาง</t>
  </si>
  <si>
    <t>จ้างเหมาทำความสะอาดกลุ่มสนอ. งวดที่ 12 (สุดท้าย)</t>
  </si>
  <si>
    <t>บ.ยูนิเพสท์ จก.</t>
  </si>
  <si>
    <t>BGN03020058100016</t>
  </si>
  <si>
    <t>ส่วนกลาง ม.</t>
  </si>
  <si>
    <t>ค่าควบคุมงานปรับปรุงระบบโครงสร้างพื้นฐานพร้อมครุภัณฑ์ งวด 4-25</t>
  </si>
  <si>
    <t>บ.เลิศโมติน จก.</t>
  </si>
  <si>
    <t>มจ.(กค.)14/2557(รด.)</t>
  </si>
  <si>
    <t>BGN03020058100017</t>
  </si>
  <si>
    <t>ค่าควบคุมงานก่อสร้างอาคารเรียนรวม 80 ปี งวด 4-20</t>
  </si>
  <si>
    <t>มจ.(กค.) 15/2557(รด.)</t>
  </si>
  <si>
    <t>ลว. 4 มิย.56</t>
  </si>
  <si>
    <t>BGN03020058100018</t>
  </si>
  <si>
    <t>จ้างเหมาดูแลภูมิทัศน์โดยรอบมหาวิทยาลัย(พื้นที่ส่วนกลาง) งวดที่ 1-2(สุดท้าย)</t>
  </si>
  <si>
    <t>12 ตค.57</t>
  </si>
  <si>
    <t>มจ.(กค.)17/2557(รด.)</t>
  </si>
  <si>
    <t>ลว.13 สค.57</t>
  </si>
  <si>
    <t>BGN03020058100020</t>
  </si>
  <si>
    <t>เหลือจ่ายปีเก่า57</t>
  </si>
  <si>
    <t>เงินรายได้57</t>
  </si>
  <si>
    <t>BGN03020058100019</t>
  </si>
  <si>
    <t>ครุภัณฑ์คอมพิวเตอร์ 2 รายการ</t>
  </si>
  <si>
    <t xml:space="preserve"> งวดที่ 1  จำนวนเงิน 249,358.72 บาท</t>
  </si>
  <si>
    <t xml:space="preserve"> งวดที่ 2  จำนวนเงิน 249,328.73 บาท</t>
  </si>
  <si>
    <t>1.อุปกรณ์สลับสัญญาณแบบ 10/100/1000 ชนิด PoE ขนาด 24 พอร์ต 2 ชุด</t>
  </si>
  <si>
    <t>2.อุปกรณ์กระจายสัญญาณเครือข่ายไร้สายแบบ Dual Radio 3x3 MiMo 16 ชุด</t>
  </si>
  <si>
    <t>บ.ลานนาคอม จก.</t>
  </si>
  <si>
    <t>21 ตค.57</t>
  </si>
  <si>
    <t>มจ.(กค.) 19/2557(รด.)</t>
  </si>
  <si>
    <t>ลว. 22 สค.57</t>
  </si>
  <si>
    <t>BGN03020058100021</t>
  </si>
  <si>
    <t>ซื้อวัสดุงานบ้านงานครัว จำนวน 5 รายการ</t>
  </si>
  <si>
    <t>1.เตียงนอนชั้นเดียวแบบพับได้ พร้อมที่นอน จำนวน 170 ชุด</t>
  </si>
  <si>
    <t>2.เตียงนอน 2 ชั้น แบบถอดประกอบได้พร้อมที่นอน 20 ชุด</t>
  </si>
  <si>
    <t>3.โต๊ะอ่านหนังสือ จำนวน 200 ตัว</t>
  </si>
  <si>
    <t>4.เก้าอี้ จำนวน 200 ตัว</t>
  </si>
  <si>
    <t>5.ตู้เสื้อผ้า จำนวน 200 ตู้</t>
  </si>
  <si>
    <t>BGN03020058100022</t>
  </si>
  <si>
    <t>ส่วนกลางม.</t>
  </si>
  <si>
    <t>เหลือจ่ายปีเก่า 56</t>
  </si>
  <si>
    <t>งบลงทุน</t>
  </si>
  <si>
    <t>BGN03020057100071</t>
  </si>
  <si>
    <t>1.ค่าจัดสร้างสนามกีฬาฟุตบอล 2 สนาม</t>
  </si>
  <si>
    <t>ขยายระยะเวลาการกันเงินไว้เบิกเหลื่อมปี 2556</t>
  </si>
  <si>
    <t>กันเงินเดิม 73</t>
  </si>
  <si>
    <t>อยู่ระหว่าง auction</t>
  </si>
  <si>
    <t xml:space="preserve">โครงการพัฒนาเส้นทางท่องเที่ยวเชิงเกษตรแม่โจ้อย่างยั่งยืน </t>
  </si>
  <si>
    <t>BGN03020057100080</t>
  </si>
  <si>
    <t>ขยาย1 31/3/57</t>
  </si>
  <si>
    <t>AP12000057020047</t>
  </si>
  <si>
    <t>ขออนุมัติเบิกค่าใช้จ่ายโครงการ BGN03020057100080</t>
  </si>
  <si>
    <t>ขยาย 4 31/12/14</t>
  </si>
  <si>
    <t>AP12000057030036</t>
  </si>
  <si>
    <t>PR12000057030025</t>
  </si>
  <si>
    <t>ค้างในระบบยังไม่ได้ยกเลิก</t>
  </si>
  <si>
    <t>AP12000057050050</t>
  </si>
  <si>
    <t>AP12000057050051</t>
  </si>
  <si>
    <t>AP12000057060017</t>
  </si>
  <si>
    <t>AP12000057060025</t>
  </si>
  <si>
    <t>AP12000057070019</t>
  </si>
  <si>
    <t>AP12000057080038</t>
  </si>
  <si>
    <t>AP12000057090035</t>
  </si>
  <si>
    <t>AP12000057090055</t>
  </si>
  <si>
    <t>ศธ 0523.3.1.4/81 ลว. 16 กย.56</t>
  </si>
  <si>
    <t>รายได้ปี 56</t>
  </si>
  <si>
    <t>โครงการสนับสนุนทุนวิจัยนวัตกรรม</t>
  </si>
  <si>
    <t>BGN03020057100031</t>
  </si>
  <si>
    <t>ขยาย 1 30/9/14</t>
  </si>
  <si>
    <t xml:space="preserve"> - ตู้ควบคุมสภาพแวดล้อมต้นแบบเพื่อการผลิตพืชภายใต้แสง LED</t>
  </si>
  <si>
    <t>นายเสกสันต์ อุสสหตานนท์ และ นส.เนตรนภา อินสลุด</t>
  </si>
  <si>
    <t xml:space="preserve"> - การปรับปรุงคุณภาพเมล็ดพันธุ์ข้าวโพดหวานโดยการพอกเมล็ด</t>
  </si>
  <si>
    <t>นางศุภิสรา  สิงหบำรุง</t>
  </si>
  <si>
    <t xml:space="preserve">    ด้วยธาตุไนโตรเจนและสารควบคุมเชื้อราที่เหมาะสม</t>
  </si>
  <si>
    <t xml:space="preserve"> - การคัดเลือกและพัฒนาพันธุ์แก็กฟรุต หรือฟักข้าว เพื่อเพิ่มศักยภาพ </t>
  </si>
  <si>
    <t>นายเศรษฐา  ศิริพันทุ์</t>
  </si>
  <si>
    <t xml:space="preserve">    และโอกาสสำหรับผลิตภัณฑ์อาหารเสริมสุขภาพ</t>
  </si>
  <si>
    <t>31 ธค.57</t>
  </si>
  <si>
    <t>รายได้ปี 55</t>
  </si>
  <si>
    <t>เงินค่ากิจกรรมนักศึกษาของกองกิจ</t>
  </si>
  <si>
    <t xml:space="preserve"> (ขยายเวลาของปี 55)</t>
  </si>
  <si>
    <t>BGN03020056100054</t>
  </si>
  <si>
    <t xml:space="preserve"> 30/9/14</t>
  </si>
  <si>
    <t>เงินรายได้ 57</t>
  </si>
  <si>
    <t>งบประมาณ57</t>
  </si>
  <si>
    <t>อยู่ระหว่างแก้ไขรูปแบบรายการ</t>
  </si>
  <si>
    <t>อยู่ระหว่างดำเนินการ</t>
  </si>
  <si>
    <t xml:space="preserve"> </t>
  </si>
  <si>
    <t>BGN03020057100083</t>
  </si>
  <si>
    <t>AP22000057030001</t>
  </si>
  <si>
    <t>ขออนุมัติค่าจ้างเหมาตัดแต่งต้นไม้พื้นที่สนามวังซ้าย BGN03020057100083</t>
  </si>
  <si>
    <t>AP03020057030204</t>
  </si>
  <si>
    <t>จ้างเหมาปป.พื้นที่เป้น play ground BGN03020057100083</t>
  </si>
  <si>
    <t>จ้างเหมาปรับปรุงพื้นที่เป็น play ground</t>
  </si>
  <si>
    <t>การปรับปรุงพื้นที่เป็น Play ground (3,526,000.-)</t>
  </si>
  <si>
    <t>มีการขอเปลี่ยนแปลงรายการเป็น</t>
  </si>
  <si>
    <t xml:space="preserve"> - ค่าจ้างเหมาขุดย้ายต้นไม้และปรับพื้นที่ระยะที่ 2 (สนามวังซ้าย</t>
  </si>
  <si>
    <t>และสนามฟุตบอล) วงเงิน 1,199,800.-</t>
  </si>
  <si>
    <t>1.จ้างเหมาขุดย้ายต้นไม้พร้อมปลูก วงเงิน 495,200.- บาท</t>
  </si>
  <si>
    <t>2.จ้างเหมาปรับปรุงอาคารพระช่วงเกษตรศิลป์ วงเงิน 704,400.- บาท</t>
  </si>
  <si>
    <t>(ขยายการกันเงิน)</t>
  </si>
  <si>
    <t>คงเหลือ</t>
  </si>
  <si>
    <t>แม่โจ้-แพร่</t>
  </si>
  <si>
    <t>ศธ 0523.1.9.2/1686 ลว.25 กย.57 (รับเอกสาร 20 ตค.57)</t>
  </si>
  <si>
    <t>จ้างเหมาปรับปรุงระบบไฟฟ้าภายในมหาวิทยาลัย</t>
  </si>
  <si>
    <t>นายภีระ จินดากุล</t>
  </si>
  <si>
    <t>รอเรียกเซ็นสัญญา</t>
  </si>
  <si>
    <t>PO18000057090025</t>
  </si>
  <si>
    <t>BGE03020058100001</t>
  </si>
  <si>
    <t>จ้างเหมาปรับปรุงหอพักนศ.ชาย-หญิง ม.แม่โจ้-แพร่ฯ</t>
  </si>
  <si>
    <t xml:space="preserve">หจก.กอบกู้ เซอร์วิส </t>
  </si>
  <si>
    <t>แอนด์ ซัพพลาย</t>
  </si>
  <si>
    <t>รอเรียกทำสัญญา</t>
  </si>
  <si>
    <t>PO18000057090024</t>
  </si>
  <si>
    <t>งานติดตั้งป้ายแนะนำมหาวิทยาลัย</t>
  </si>
  <si>
    <t>อยู่ระหว่างดำเนินการจัดจ้างใหม่</t>
  </si>
  <si>
    <t>BGN03020056100072</t>
  </si>
  <si>
    <t>ขยาย2 30/9/57</t>
  </si>
  <si>
    <t>AP18000057090146</t>
  </si>
  <si>
    <t>ขยาย 8 31/3/15</t>
  </si>
  <si>
    <t>BGE03020058100002</t>
  </si>
  <si>
    <t>ศธ 0523.1.6.2/     ลว.30 กย.57</t>
  </si>
  <si>
    <t>25 กย.57</t>
  </si>
  <si>
    <t>มจ.(กค.) 4/2556</t>
  </si>
  <si>
    <t>30 กย.57</t>
  </si>
  <si>
    <t>มจ.(กค.) 4/2557</t>
  </si>
  <si>
    <t>ศธ 0523.1.6.2/    ลว.   กย.57</t>
  </si>
  <si>
    <t>(ใบสั่งจ้าง งวด 1-2)</t>
  </si>
  <si>
    <t>บ.เค.ที.เทคนิคคอล</t>
  </si>
  <si>
    <t xml:space="preserve"> ซัพพลาย จก.</t>
  </si>
  <si>
    <t>บ.อีเล็คโทรนิกส์คอม</t>
  </si>
  <si>
    <t>แอนด์คอน จก.</t>
  </si>
  <si>
    <t>บ.เพอร์เฟคชั่น เอ็นจิ</t>
  </si>
  <si>
    <t>เนียริ่งพลัส จก.</t>
  </si>
  <si>
    <t>หจก.ไทยเจริญศรี</t>
  </si>
  <si>
    <t>สะเกษ</t>
  </si>
  <si>
    <t>หจก.บี เอส พี กรีน</t>
  </si>
  <si>
    <t>แอนด์การ์เด้น</t>
  </si>
  <si>
    <t>รายการกันเงินไว้เบิกเหลื่อมปี 2557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</si>
</sst>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H Niramit AS"/>
    </font>
    <font>
      <sz val="8"/>
      <color theme="1"/>
      <name val="TH Niramit AS"/>
    </font>
    <font>
      <b/>
      <sz val="9"/>
      <color theme="1"/>
      <name val="TH Niramit AS"/>
    </font>
    <font>
      <b/>
      <sz val="8"/>
      <color theme="1"/>
      <name val="TH Niramit AS"/>
    </font>
    <font>
      <b/>
      <sz val="8"/>
      <name val="TH Niramit AS"/>
    </font>
    <font>
      <sz val="9"/>
      <name val="TH Niramit AS"/>
    </font>
    <font>
      <sz val="7"/>
      <color theme="1"/>
      <name val="TH Niramit AS"/>
    </font>
    <font>
      <b/>
      <sz val="7"/>
      <color theme="1"/>
      <name val="TH Niramit AS"/>
    </font>
    <font>
      <b/>
      <sz val="5"/>
      <color theme="1"/>
      <name val="TH Niramit AS"/>
    </font>
    <font>
      <sz val="9"/>
      <color rgb="FFFF0000"/>
      <name val="TH Niramit AS"/>
    </font>
    <font>
      <sz val="8"/>
      <color rgb="FFFF0000"/>
      <name val="TH Niramit AS"/>
    </font>
    <font>
      <b/>
      <u/>
      <sz val="12"/>
      <color theme="1"/>
      <name val="TH Niramit AS"/>
    </font>
    <font>
      <sz val="12"/>
      <color indexed="8"/>
      <name val="Angsana New"/>
      <family val="1"/>
    </font>
    <font>
      <sz val="6"/>
      <color theme="1"/>
      <name val="TH Niramit AS"/>
    </font>
    <font>
      <sz val="8"/>
      <color theme="3" tint="0.59999389629810485"/>
      <name val="TH Niramit AS"/>
    </font>
  </fonts>
  <fills count="7">
    <fill>
      <patternFill patternType="none"/>
    </fill>
    <fill>
      <patternFill patternType="gray125"/>
    </fill>
    <fill>
      <patternFill patternType="solid">
        <fgColor rgb="FFE7F0A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/>
    <xf numFmtId="0" fontId="2" fillId="0" borderId="0" xfId="0" applyFont="1" applyFill="1"/>
    <xf numFmtId="0" fontId="3" fillId="0" borderId="4" xfId="0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6" xfId="0" applyFont="1" applyFill="1" applyBorder="1"/>
    <xf numFmtId="0" fontId="4" fillId="0" borderId="1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2" xfId="1" applyFont="1" applyFill="1" applyBorder="1"/>
    <xf numFmtId="0" fontId="2" fillId="0" borderId="3" xfId="0" applyFont="1" applyFill="1" applyBorder="1" applyAlignment="1">
      <alignment horizontal="center"/>
    </xf>
    <xf numFmtId="43" fontId="2" fillId="0" borderId="3" xfId="1" applyFont="1" applyFill="1" applyBorder="1"/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/>
    <xf numFmtId="0" fontId="2" fillId="0" borderId="4" xfId="0" applyFont="1" applyFill="1" applyBorder="1" applyAlignment="1">
      <alignment horizontal="center"/>
    </xf>
    <xf numFmtId="43" fontId="2" fillId="0" borderId="4" xfId="1" applyFont="1" applyFill="1" applyBorder="1"/>
    <xf numFmtId="43" fontId="2" fillId="0" borderId="5" xfId="1" applyFont="1" applyFill="1" applyBorder="1"/>
    <xf numFmtId="0" fontId="8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7" fillId="2" borderId="4" xfId="0" applyFont="1" applyFill="1" applyBorder="1"/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Border="1"/>
    <xf numFmtId="0" fontId="10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1" fillId="0" borderId="0" xfId="0" applyFont="1" applyFill="1"/>
    <xf numFmtId="0" fontId="2" fillId="0" borderId="5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7" fillId="2" borderId="5" xfId="0" applyFont="1" applyFill="1" applyBorder="1"/>
    <xf numFmtId="0" fontId="2" fillId="0" borderId="5" xfId="0" applyFont="1" applyFill="1" applyBorder="1" applyAlignment="1">
      <alignment horizontal="center"/>
    </xf>
    <xf numFmtId="0" fontId="13" fillId="0" borderId="0" xfId="0" applyFont="1" applyFill="1"/>
    <xf numFmtId="0" fontId="7" fillId="3" borderId="3" xfId="0" applyFont="1" applyFill="1" applyBorder="1"/>
    <xf numFmtId="0" fontId="2" fillId="3" borderId="0" xfId="0" applyFont="1" applyFill="1"/>
    <xf numFmtId="0" fontId="14" fillId="0" borderId="0" xfId="0" applyFont="1" applyAlignment="1">
      <alignment vertical="top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14" fontId="2" fillId="4" borderId="0" xfId="0" applyNumberFormat="1" applyFont="1" applyFill="1"/>
    <xf numFmtId="43" fontId="4" fillId="4" borderId="0" xfId="1" applyFont="1" applyFill="1" applyAlignment="1">
      <alignment horizontal="center"/>
    </xf>
    <xf numFmtId="43" fontId="2" fillId="4" borderId="0" xfId="1" applyFont="1" applyFill="1"/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43" fontId="2" fillId="5" borderId="0" xfId="1" applyFont="1" applyFill="1"/>
    <xf numFmtId="0" fontId="2" fillId="4" borderId="0" xfId="0" applyFont="1" applyFill="1" applyAlignment="1"/>
    <xf numFmtId="14" fontId="3" fillId="0" borderId="2" xfId="0" applyNumberFormat="1" applyFont="1" applyFill="1" applyBorder="1"/>
    <xf numFmtId="14" fontId="3" fillId="0" borderId="4" xfId="0" applyNumberFormat="1" applyFont="1" applyFill="1" applyBorder="1"/>
    <xf numFmtId="14" fontId="3" fillId="0" borderId="3" xfId="0" applyNumberFormat="1" applyFont="1" applyFill="1" applyBorder="1"/>
    <xf numFmtId="0" fontId="8" fillId="0" borderId="3" xfId="0" applyFont="1" applyFill="1" applyBorder="1"/>
    <xf numFmtId="14" fontId="3" fillId="0" borderId="5" xfId="0" applyNumberFormat="1" applyFont="1" applyFill="1" applyBorder="1"/>
    <xf numFmtId="0" fontId="8" fillId="0" borderId="2" xfId="0" applyFont="1" applyFill="1" applyBorder="1"/>
    <xf numFmtId="0" fontId="7" fillId="3" borderId="2" xfId="0" applyFont="1" applyFill="1" applyBorder="1"/>
    <xf numFmtId="0" fontId="15" fillId="0" borderId="3" xfId="0" applyFont="1" applyFill="1" applyBorder="1"/>
    <xf numFmtId="0" fontId="8" fillId="0" borderId="6" xfId="0" applyFont="1" applyFill="1" applyBorder="1"/>
    <xf numFmtId="14" fontId="3" fillId="0" borderId="7" xfId="0" applyNumberFormat="1" applyFont="1" applyFill="1" applyBorder="1"/>
    <xf numFmtId="0" fontId="2" fillId="5" borderId="6" xfId="0" applyFont="1" applyFill="1" applyBorder="1" applyAlignment="1">
      <alignment horizontal="center"/>
    </xf>
    <xf numFmtId="0" fontId="11" fillId="0" borderId="6" xfId="0" applyFont="1" applyFill="1" applyBorder="1"/>
    <xf numFmtId="43" fontId="11" fillId="0" borderId="6" xfId="1" applyFont="1" applyFill="1" applyBorder="1"/>
    <xf numFmtId="0" fontId="12" fillId="0" borderId="6" xfId="0" applyFont="1" applyFill="1" applyBorder="1"/>
    <xf numFmtId="0" fontId="8" fillId="0" borderId="5" xfId="0" applyFont="1" applyFill="1" applyBorder="1"/>
    <xf numFmtId="0" fontId="11" fillId="0" borderId="4" xfId="0" applyFont="1" applyFill="1" applyBorder="1"/>
    <xf numFmtId="43" fontId="11" fillId="0" borderId="4" xfId="1" applyFont="1" applyFill="1" applyBorder="1"/>
    <xf numFmtId="0" fontId="12" fillId="0" borderId="4" xfId="0" applyFont="1" applyFill="1" applyBorder="1"/>
    <xf numFmtId="0" fontId="7" fillId="6" borderId="5" xfId="0" applyFont="1" applyFill="1" applyBorder="1"/>
    <xf numFmtId="43" fontId="3" fillId="6" borderId="0" xfId="1" applyFont="1" applyFill="1" applyBorder="1"/>
    <xf numFmtId="0" fontId="12" fillId="0" borderId="5" xfId="0" applyFont="1" applyFill="1" applyBorder="1"/>
    <xf numFmtId="43" fontId="12" fillId="0" borderId="0" xfId="1" applyFont="1" applyFill="1" applyBorder="1"/>
    <xf numFmtId="0" fontId="11" fillId="2" borderId="5" xfId="0" applyFont="1" applyFill="1" applyBorder="1" applyAlignment="1">
      <alignment horizontal="right"/>
    </xf>
    <xf numFmtId="14" fontId="3" fillId="6" borderId="5" xfId="0" applyNumberFormat="1" applyFont="1" applyFill="1" applyBorder="1"/>
    <xf numFmtId="0" fontId="2" fillId="3" borderId="3" xfId="0" applyFont="1" applyFill="1" applyBorder="1" applyAlignment="1">
      <alignment horizontal="center"/>
    </xf>
    <xf numFmtId="43" fontId="16" fillId="0" borderId="0" xfId="1" applyFont="1" applyFill="1" applyBorder="1"/>
    <xf numFmtId="0" fontId="0" fillId="0" borderId="8" xfId="0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0"/>
  <sheetViews>
    <sheetView tabSelected="1" zoomScale="140" zoomScaleNormal="140" workbookViewId="0">
      <pane ySplit="2" topLeftCell="A93" activePane="bottomLeft" state="frozen"/>
      <selection pane="bottomLeft" activeCell="F136" sqref="F136"/>
    </sheetView>
  </sheetViews>
  <sheetFormatPr defaultRowHeight="14.25"/>
  <cols>
    <col min="1" max="1" width="4.5" customWidth="1"/>
    <col min="2" max="2" width="5.625" customWidth="1"/>
    <col min="3" max="3" width="13.875" customWidth="1"/>
    <col min="4" max="4" width="7.375" customWidth="1"/>
    <col min="5" max="5" width="4.375" customWidth="1"/>
    <col min="6" max="6" width="28.375" customWidth="1"/>
    <col min="9" max="9" width="6.375" customWidth="1"/>
    <col min="12" max="12" width="0" hidden="1" customWidth="1"/>
    <col min="13" max="13" width="11" customWidth="1"/>
    <col min="14" max="14" width="5.375" customWidth="1"/>
    <col min="16" max="16" width="3.25" customWidth="1"/>
    <col min="17" max="17" width="6.125" hidden="1" customWidth="1"/>
    <col min="18" max="20" width="0" hidden="1" customWidth="1"/>
  </cols>
  <sheetData>
    <row r="1" spans="1:26" s="1" customFormat="1">
      <c r="A1" s="88" t="s">
        <v>253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6" ht="28.5">
      <c r="A2" s="18" t="s">
        <v>0</v>
      </c>
      <c r="B2" s="18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2" t="s">
        <v>8</v>
      </c>
      <c r="J2" s="4" t="s">
        <v>9</v>
      </c>
      <c r="K2" s="31" t="s">
        <v>10</v>
      </c>
      <c r="L2" s="19" t="s">
        <v>11</v>
      </c>
      <c r="M2" s="32" t="s">
        <v>2</v>
      </c>
      <c r="N2" s="3" t="s">
        <v>12</v>
      </c>
      <c r="O2" s="37" t="s">
        <v>13</v>
      </c>
      <c r="P2" s="39" t="s">
        <v>14</v>
      </c>
      <c r="Q2" s="20"/>
      <c r="R2" s="20"/>
      <c r="S2" s="20"/>
      <c r="T2" s="20"/>
      <c r="U2" s="51" t="s">
        <v>15</v>
      </c>
      <c r="V2" s="51" t="s">
        <v>16</v>
      </c>
      <c r="W2" s="51" t="s">
        <v>17</v>
      </c>
      <c r="X2" s="54" t="s">
        <v>6</v>
      </c>
      <c r="Y2" s="20" t="s">
        <v>18</v>
      </c>
      <c r="Z2" s="20"/>
    </row>
    <row r="3" spans="1:26" ht="16.5">
      <c r="A3" s="21">
        <v>1</v>
      </c>
      <c r="B3" s="8" t="s">
        <v>19</v>
      </c>
      <c r="C3" s="14" t="s">
        <v>20</v>
      </c>
      <c r="D3" s="14" t="s">
        <v>134</v>
      </c>
      <c r="E3" s="5" t="s">
        <v>21</v>
      </c>
      <c r="F3" s="14" t="s">
        <v>22</v>
      </c>
      <c r="G3" s="22">
        <v>920400</v>
      </c>
      <c r="H3" s="14" t="s">
        <v>25</v>
      </c>
      <c r="I3" s="5" t="s">
        <v>26</v>
      </c>
      <c r="J3" s="6"/>
      <c r="K3" s="14" t="s">
        <v>27</v>
      </c>
      <c r="L3" s="22"/>
      <c r="M3" s="33" t="s">
        <v>31</v>
      </c>
      <c r="N3" s="62">
        <v>42094</v>
      </c>
      <c r="O3" s="38">
        <v>920400</v>
      </c>
      <c r="P3" s="10"/>
      <c r="Q3" s="1"/>
      <c r="R3" s="1"/>
      <c r="S3" s="1"/>
      <c r="T3" s="1"/>
      <c r="U3" s="52"/>
      <c r="V3" s="53"/>
      <c r="W3" s="52"/>
      <c r="X3" s="55"/>
      <c r="Y3" s="40"/>
      <c r="Z3" s="1"/>
    </row>
    <row r="4" spans="1:26" ht="16.5">
      <c r="A4" s="8"/>
      <c r="B4" s="8"/>
      <c r="C4" s="9"/>
      <c r="D4" s="9"/>
      <c r="E4" s="7"/>
      <c r="F4" s="9" t="s">
        <v>23</v>
      </c>
      <c r="G4" s="24"/>
      <c r="H4" s="9"/>
      <c r="I4" s="7"/>
      <c r="J4" s="8"/>
      <c r="K4" s="9"/>
      <c r="L4" s="24"/>
      <c r="M4" s="34"/>
      <c r="N4" s="9"/>
      <c r="O4" s="38"/>
      <c r="P4" s="10"/>
      <c r="Q4" s="1"/>
      <c r="R4" s="1"/>
      <c r="S4" s="1"/>
      <c r="T4" s="1"/>
      <c r="U4" s="52"/>
      <c r="V4" s="53"/>
      <c r="W4" s="52"/>
      <c r="X4" s="55"/>
      <c r="Y4" s="40"/>
      <c r="Z4" s="1"/>
    </row>
    <row r="5" spans="1:26" ht="16.5">
      <c r="A5" s="17"/>
      <c r="B5" s="17"/>
      <c r="C5" s="16"/>
      <c r="D5" s="16"/>
      <c r="E5" s="15"/>
      <c r="F5" s="16" t="s">
        <v>24</v>
      </c>
      <c r="G5" s="26"/>
      <c r="H5" s="16"/>
      <c r="I5" s="15"/>
      <c r="J5" s="17"/>
      <c r="K5" s="16"/>
      <c r="L5" s="26"/>
      <c r="M5" s="35"/>
      <c r="N5" s="16"/>
      <c r="O5" s="38"/>
      <c r="P5" s="10"/>
      <c r="Q5" s="1"/>
      <c r="R5" s="1"/>
      <c r="S5" s="1"/>
      <c r="T5" s="1"/>
      <c r="U5" s="52"/>
      <c r="V5" s="53"/>
      <c r="W5" s="52"/>
      <c r="X5" s="55"/>
      <c r="Y5" s="40"/>
      <c r="Z5" s="1"/>
    </row>
    <row r="6" spans="1:26" ht="16.5">
      <c r="A6" s="27">
        <v>2</v>
      </c>
      <c r="B6" s="27" t="s">
        <v>32</v>
      </c>
      <c r="C6" s="14" t="s">
        <v>30</v>
      </c>
      <c r="D6" s="11" t="s">
        <v>198</v>
      </c>
      <c r="E6" s="13" t="s">
        <v>21</v>
      </c>
      <c r="F6" s="11" t="s">
        <v>33</v>
      </c>
      <c r="G6" s="28">
        <v>330000</v>
      </c>
      <c r="H6" s="11" t="s">
        <v>200</v>
      </c>
      <c r="I6" s="13"/>
      <c r="J6" s="12"/>
      <c r="K6" s="11"/>
      <c r="L6" s="28"/>
      <c r="M6" s="33" t="s">
        <v>34</v>
      </c>
      <c r="N6" s="63">
        <v>42094</v>
      </c>
      <c r="O6" s="38">
        <v>330000</v>
      </c>
      <c r="P6" s="10"/>
      <c r="Q6" s="1"/>
      <c r="R6" s="1"/>
      <c r="S6" s="1"/>
      <c r="T6" s="1"/>
      <c r="U6" s="52"/>
      <c r="V6" s="53"/>
      <c r="W6" s="52"/>
      <c r="X6" s="55"/>
      <c r="Y6" s="40"/>
      <c r="Z6" s="1"/>
    </row>
    <row r="7" spans="1:26" ht="16.5">
      <c r="A7" s="17"/>
      <c r="B7" s="17"/>
      <c r="C7" s="16"/>
      <c r="D7" s="16"/>
      <c r="E7" s="15"/>
      <c r="F7" s="16"/>
      <c r="G7" s="26"/>
      <c r="H7" s="16"/>
      <c r="I7" s="15"/>
      <c r="J7" s="17"/>
      <c r="K7" s="16"/>
      <c r="L7" s="26"/>
      <c r="M7" s="35"/>
      <c r="N7" s="16"/>
      <c r="O7" s="38"/>
      <c r="P7" s="10"/>
      <c r="Q7" s="1"/>
      <c r="R7" s="1"/>
      <c r="S7" s="1"/>
      <c r="T7" s="1"/>
      <c r="U7" s="52"/>
      <c r="V7" s="53"/>
      <c r="W7" s="52"/>
      <c r="X7" s="55"/>
      <c r="Y7" s="40"/>
      <c r="Z7" s="1"/>
    </row>
    <row r="8" spans="1:26" ht="16.5">
      <c r="A8" s="27">
        <v>3</v>
      </c>
      <c r="B8" s="12" t="s">
        <v>35</v>
      </c>
      <c r="C8" s="14" t="s">
        <v>62</v>
      </c>
      <c r="D8" s="11" t="s">
        <v>198</v>
      </c>
      <c r="E8" s="13" t="s">
        <v>36</v>
      </c>
      <c r="F8" s="11" t="s">
        <v>37</v>
      </c>
      <c r="G8" s="28"/>
      <c r="H8" s="11"/>
      <c r="I8" s="13"/>
      <c r="J8" s="12"/>
      <c r="K8" s="11"/>
      <c r="L8" s="28"/>
      <c r="M8" s="33" t="s">
        <v>55</v>
      </c>
      <c r="N8" s="63">
        <v>42277</v>
      </c>
      <c r="O8" s="38">
        <f>SUM(G9:G14)</f>
        <v>141200</v>
      </c>
      <c r="P8" s="10"/>
      <c r="Q8" s="1"/>
      <c r="R8" s="1"/>
      <c r="S8" s="1"/>
      <c r="T8" s="1"/>
      <c r="U8" s="1"/>
      <c r="V8" s="53"/>
      <c r="W8" s="1"/>
      <c r="X8" s="1"/>
      <c r="Y8" s="40"/>
      <c r="Z8" s="1"/>
    </row>
    <row r="9" spans="1:26" ht="16.5">
      <c r="A9" s="8"/>
      <c r="B9" s="8"/>
      <c r="C9" s="9"/>
      <c r="D9" s="9"/>
      <c r="E9" s="7"/>
      <c r="F9" s="9" t="s">
        <v>38</v>
      </c>
      <c r="G9" s="24">
        <v>5000</v>
      </c>
      <c r="H9" s="9" t="s">
        <v>39</v>
      </c>
      <c r="I9" s="7" t="s">
        <v>40</v>
      </c>
      <c r="J9" s="8"/>
      <c r="K9" s="9"/>
      <c r="L9" s="24"/>
      <c r="M9" s="34"/>
      <c r="N9" s="9"/>
      <c r="O9" s="38"/>
      <c r="P9" s="10"/>
      <c r="Q9" s="1"/>
      <c r="R9" s="1"/>
      <c r="S9" s="1"/>
      <c r="T9" s="1"/>
      <c r="U9" s="52"/>
      <c r="V9" s="53"/>
      <c r="W9" s="61"/>
      <c r="X9" s="55"/>
      <c r="Y9" s="40"/>
      <c r="Z9" s="1"/>
    </row>
    <row r="10" spans="1:26" ht="16.5">
      <c r="A10" s="8"/>
      <c r="B10" s="8"/>
      <c r="C10" s="9"/>
      <c r="D10" s="9"/>
      <c r="E10" s="7"/>
      <c r="F10" s="9" t="s">
        <v>41</v>
      </c>
      <c r="G10" s="24">
        <v>40000</v>
      </c>
      <c r="H10" s="9" t="s">
        <v>42</v>
      </c>
      <c r="I10" s="7" t="s">
        <v>43</v>
      </c>
      <c r="J10" s="8"/>
      <c r="K10" s="9"/>
      <c r="L10" s="24"/>
      <c r="M10" s="34"/>
      <c r="N10" s="9"/>
      <c r="O10" s="38"/>
      <c r="P10" s="10"/>
      <c r="Q10" s="1"/>
      <c r="R10" s="1"/>
      <c r="S10" s="1"/>
      <c r="T10" s="1"/>
      <c r="U10" s="52"/>
      <c r="V10" s="53"/>
      <c r="W10" s="61"/>
      <c r="X10" s="55"/>
      <c r="Y10" s="40"/>
      <c r="Z10" s="1"/>
    </row>
    <row r="11" spans="1:26" ht="16.5">
      <c r="A11" s="8"/>
      <c r="B11" s="8"/>
      <c r="C11" s="9"/>
      <c r="D11" s="9"/>
      <c r="E11" s="7"/>
      <c r="F11" s="9" t="s">
        <v>44</v>
      </c>
      <c r="G11" s="24">
        <v>15000</v>
      </c>
      <c r="H11" s="9" t="s">
        <v>45</v>
      </c>
      <c r="I11" s="7" t="s">
        <v>46</v>
      </c>
      <c r="J11" s="8"/>
      <c r="K11" s="9"/>
      <c r="L11" s="24"/>
      <c r="M11" s="34"/>
      <c r="N11" s="9"/>
      <c r="O11" s="38"/>
      <c r="P11" s="10"/>
      <c r="Q11" s="1"/>
      <c r="R11" s="1"/>
      <c r="S11" s="1"/>
      <c r="T11" s="1"/>
      <c r="U11" s="1"/>
      <c r="V11" s="1"/>
      <c r="W11" s="61"/>
      <c r="X11" s="1"/>
      <c r="Y11" s="40"/>
      <c r="Z11" s="1"/>
    </row>
    <row r="12" spans="1:26" ht="16.5">
      <c r="A12" s="8"/>
      <c r="B12" s="8"/>
      <c r="C12" s="9"/>
      <c r="D12" s="9"/>
      <c r="E12" s="7"/>
      <c r="F12" s="9" t="s">
        <v>47</v>
      </c>
      <c r="G12" s="24">
        <v>35950</v>
      </c>
      <c r="H12" s="9" t="s">
        <v>48</v>
      </c>
      <c r="I12" s="7" t="s">
        <v>46</v>
      </c>
      <c r="J12" s="8"/>
      <c r="K12" s="9"/>
      <c r="L12" s="24"/>
      <c r="M12" s="34"/>
      <c r="N12" s="9"/>
      <c r="O12" s="38"/>
      <c r="P12" s="10"/>
      <c r="Q12" s="1"/>
      <c r="R12" s="1"/>
      <c r="S12" s="1"/>
      <c r="T12" s="1"/>
      <c r="U12" s="52"/>
      <c r="V12" s="53"/>
      <c r="W12" s="61"/>
      <c r="X12" s="55"/>
      <c r="Y12" s="40"/>
      <c r="Z12" s="1"/>
    </row>
    <row r="13" spans="1:26" ht="16.5">
      <c r="A13" s="8"/>
      <c r="B13" s="8"/>
      <c r="C13" s="9"/>
      <c r="D13" s="9"/>
      <c r="E13" s="7"/>
      <c r="F13" s="9" t="s">
        <v>49</v>
      </c>
      <c r="G13" s="24">
        <v>20250</v>
      </c>
      <c r="H13" s="9" t="s">
        <v>50</v>
      </c>
      <c r="I13" s="7" t="s">
        <v>51</v>
      </c>
      <c r="J13" s="8"/>
      <c r="K13" s="9"/>
      <c r="L13" s="24"/>
      <c r="M13" s="34"/>
      <c r="N13" s="9"/>
      <c r="O13" s="38"/>
      <c r="P13" s="10"/>
      <c r="Q13" s="1"/>
      <c r="R13" s="1"/>
      <c r="S13" s="1"/>
      <c r="T13" s="1"/>
      <c r="U13" s="52"/>
      <c r="V13" s="53"/>
      <c r="W13" s="52"/>
      <c r="X13" s="55"/>
      <c r="Y13" s="40"/>
      <c r="Z13" s="1"/>
    </row>
    <row r="14" spans="1:26" ht="16.5">
      <c r="A14" s="17"/>
      <c r="B14" s="17"/>
      <c r="C14" s="16"/>
      <c r="D14" s="16"/>
      <c r="E14" s="15"/>
      <c r="F14" s="16" t="s">
        <v>52</v>
      </c>
      <c r="G14" s="26">
        <v>25000</v>
      </c>
      <c r="H14" s="16" t="s">
        <v>53</v>
      </c>
      <c r="I14" s="15" t="s">
        <v>54</v>
      </c>
      <c r="J14" s="17"/>
      <c r="K14" s="16"/>
      <c r="L14" s="26"/>
      <c r="M14" s="35"/>
      <c r="N14" s="16"/>
      <c r="O14" s="38"/>
      <c r="P14" s="10"/>
      <c r="Q14" s="1"/>
      <c r="R14" s="1"/>
      <c r="S14" s="1"/>
      <c r="T14" s="1"/>
      <c r="U14" s="1"/>
      <c r="V14" s="1"/>
      <c r="W14" s="1"/>
      <c r="X14" s="1"/>
      <c r="Y14" s="40"/>
      <c r="Z14" s="10"/>
    </row>
    <row r="15" spans="1:26" ht="16.5">
      <c r="A15" s="27">
        <v>4</v>
      </c>
      <c r="B15" s="12" t="s">
        <v>35</v>
      </c>
      <c r="C15" s="14" t="s">
        <v>62</v>
      </c>
      <c r="D15" s="11" t="s">
        <v>134</v>
      </c>
      <c r="E15" s="13" t="s">
        <v>56</v>
      </c>
      <c r="F15" s="11" t="s">
        <v>57</v>
      </c>
      <c r="G15" s="28">
        <v>1996000</v>
      </c>
      <c r="H15" s="11" t="s">
        <v>59</v>
      </c>
      <c r="I15" s="13" t="s">
        <v>60</v>
      </c>
      <c r="J15" s="12"/>
      <c r="K15" s="11"/>
      <c r="L15" s="28"/>
      <c r="M15" s="33" t="s">
        <v>61</v>
      </c>
      <c r="N15" s="63">
        <v>42277</v>
      </c>
      <c r="O15" s="38">
        <v>1996000</v>
      </c>
      <c r="P15" s="10"/>
      <c r="Q15" s="1"/>
      <c r="R15" s="1"/>
      <c r="S15" s="1"/>
      <c r="T15" s="1"/>
      <c r="U15" s="1"/>
      <c r="V15" s="1"/>
      <c r="W15" s="1"/>
      <c r="X15" s="1"/>
      <c r="Y15" s="40"/>
      <c r="Z15" s="1"/>
    </row>
    <row r="16" spans="1:26" ht="16.5">
      <c r="A16" s="8"/>
      <c r="B16" s="8"/>
      <c r="C16" s="9"/>
      <c r="D16" s="9"/>
      <c r="E16" s="7"/>
      <c r="F16" s="9" t="s">
        <v>58</v>
      </c>
      <c r="G16" s="24"/>
      <c r="H16" s="9"/>
      <c r="I16" s="7"/>
      <c r="J16" s="8"/>
      <c r="K16" s="9"/>
      <c r="L16" s="24"/>
      <c r="M16" s="34"/>
      <c r="N16" s="9"/>
      <c r="O16" s="38"/>
      <c r="P16" s="10"/>
      <c r="Q16" s="1"/>
      <c r="R16" s="1"/>
      <c r="S16" s="1"/>
      <c r="T16" s="1"/>
      <c r="U16" s="1"/>
      <c r="V16" s="1"/>
      <c r="W16" s="1"/>
      <c r="X16" s="1"/>
      <c r="Y16" s="40"/>
      <c r="Z16" s="1"/>
    </row>
    <row r="17" spans="1:25" ht="16.5">
      <c r="A17" s="17"/>
      <c r="B17" s="17"/>
      <c r="C17" s="16"/>
      <c r="D17" s="16"/>
      <c r="E17" s="15"/>
      <c r="F17" s="16"/>
      <c r="G17" s="26"/>
      <c r="H17" s="16"/>
      <c r="I17" s="15"/>
      <c r="J17" s="17"/>
      <c r="K17" s="16"/>
      <c r="L17" s="26"/>
      <c r="M17" s="35"/>
      <c r="N17" s="16"/>
      <c r="O17" s="38"/>
      <c r="P17" s="10"/>
      <c r="Q17" s="1"/>
      <c r="R17" s="1"/>
      <c r="S17" s="1"/>
      <c r="T17" s="1"/>
      <c r="U17" s="1"/>
      <c r="V17" s="1"/>
      <c r="W17" s="1"/>
      <c r="X17" s="1"/>
      <c r="Y17" s="40"/>
    </row>
    <row r="18" spans="1:25" ht="16.5">
      <c r="A18" s="27">
        <v>5</v>
      </c>
      <c r="B18" s="12" t="s">
        <v>63</v>
      </c>
      <c r="C18" s="14" t="s">
        <v>64</v>
      </c>
      <c r="D18" s="11" t="s">
        <v>198</v>
      </c>
      <c r="E18" s="13" t="s">
        <v>21</v>
      </c>
      <c r="F18" s="11" t="s">
        <v>65</v>
      </c>
      <c r="G18" s="28">
        <v>133750</v>
      </c>
      <c r="H18" s="11" t="s">
        <v>66</v>
      </c>
      <c r="I18" s="13"/>
      <c r="J18" s="12"/>
      <c r="K18" s="11"/>
      <c r="L18" s="28"/>
      <c r="M18" s="33" t="s">
        <v>67</v>
      </c>
      <c r="N18" s="63">
        <v>42094</v>
      </c>
      <c r="O18" s="38">
        <v>133750</v>
      </c>
      <c r="P18" s="10"/>
      <c r="Q18" s="1"/>
      <c r="R18" s="10"/>
      <c r="S18" s="1"/>
      <c r="T18" s="1"/>
      <c r="U18" s="52"/>
      <c r="V18" s="53"/>
      <c r="W18" s="52"/>
      <c r="X18" s="60"/>
      <c r="Y18" s="40"/>
    </row>
    <row r="19" spans="1:25" ht="16.5">
      <c r="A19" s="17"/>
      <c r="B19" s="17"/>
      <c r="C19" s="16"/>
      <c r="D19" s="16"/>
      <c r="E19" s="15"/>
      <c r="F19" s="16"/>
      <c r="G19" s="26"/>
      <c r="H19" s="16"/>
      <c r="I19" s="15"/>
      <c r="J19" s="17"/>
      <c r="K19" s="16"/>
      <c r="L19" s="26"/>
      <c r="M19" s="35"/>
      <c r="N19" s="16"/>
      <c r="O19" s="38"/>
      <c r="P19" s="10"/>
      <c r="Q19" s="1"/>
      <c r="R19" s="1"/>
      <c r="S19" s="1"/>
      <c r="T19" s="1"/>
      <c r="U19" s="1"/>
      <c r="V19" s="1"/>
      <c r="W19" s="1"/>
      <c r="X19" s="60"/>
      <c r="Y19" s="40"/>
    </row>
    <row r="20" spans="1:25" ht="16.5">
      <c r="A20" s="27">
        <v>6</v>
      </c>
      <c r="B20" s="12" t="s">
        <v>68</v>
      </c>
      <c r="C20" s="14" t="s">
        <v>69</v>
      </c>
      <c r="D20" s="11" t="s">
        <v>198</v>
      </c>
      <c r="E20" s="13" t="s">
        <v>21</v>
      </c>
      <c r="F20" s="11" t="s">
        <v>70</v>
      </c>
      <c r="G20" s="28">
        <v>498000</v>
      </c>
      <c r="H20" s="11" t="s">
        <v>71</v>
      </c>
      <c r="I20" s="13" t="s">
        <v>72</v>
      </c>
      <c r="J20" s="12"/>
      <c r="K20" s="11" t="s">
        <v>74</v>
      </c>
      <c r="L20" s="28"/>
      <c r="M20" s="33" t="s">
        <v>73</v>
      </c>
      <c r="N20" s="63">
        <v>42094</v>
      </c>
      <c r="O20" s="38">
        <v>498000</v>
      </c>
      <c r="P20" s="10"/>
      <c r="Q20" s="1"/>
      <c r="R20" s="1"/>
      <c r="S20" s="1"/>
      <c r="T20" s="1"/>
      <c r="U20" s="52"/>
      <c r="V20" s="53"/>
      <c r="W20" s="52"/>
      <c r="X20" s="60"/>
      <c r="Y20" s="40"/>
    </row>
    <row r="21" spans="1:25" ht="16.5">
      <c r="A21" s="17"/>
      <c r="B21" s="17"/>
      <c r="C21" s="16"/>
      <c r="D21" s="16"/>
      <c r="E21" s="15"/>
      <c r="F21" s="16"/>
      <c r="G21" s="26"/>
      <c r="H21" s="16"/>
      <c r="I21" s="15"/>
      <c r="J21" s="17"/>
      <c r="K21" s="16"/>
      <c r="L21" s="26"/>
      <c r="M21" s="35"/>
      <c r="N21" s="16"/>
      <c r="O21" s="38"/>
      <c r="P21" s="10"/>
      <c r="Q21" s="1"/>
      <c r="R21" s="1"/>
      <c r="S21" s="1"/>
      <c r="T21" s="1"/>
      <c r="U21" s="1"/>
      <c r="V21" s="1"/>
      <c r="W21" s="1"/>
      <c r="X21" s="60"/>
      <c r="Y21" s="40"/>
    </row>
    <row r="22" spans="1:25" ht="16.5">
      <c r="A22" s="27">
        <v>7</v>
      </c>
      <c r="B22" s="12" t="s">
        <v>75</v>
      </c>
      <c r="C22" s="14" t="s">
        <v>76</v>
      </c>
      <c r="D22" s="11" t="s">
        <v>198</v>
      </c>
      <c r="E22" s="13" t="s">
        <v>36</v>
      </c>
      <c r="F22" s="11" t="s">
        <v>77</v>
      </c>
      <c r="G22" s="28">
        <v>50000</v>
      </c>
      <c r="H22" s="11"/>
      <c r="I22" s="13"/>
      <c r="J22" s="12"/>
      <c r="K22" s="11"/>
      <c r="L22" s="28"/>
      <c r="M22" s="33" t="s">
        <v>78</v>
      </c>
      <c r="N22" s="63">
        <v>42094</v>
      </c>
      <c r="O22" s="38">
        <v>50000</v>
      </c>
      <c r="P22" s="10"/>
      <c r="Q22" s="1"/>
      <c r="R22" s="1"/>
      <c r="S22" s="1"/>
      <c r="T22" s="1"/>
      <c r="U22" s="1"/>
      <c r="V22" s="1"/>
      <c r="W22" s="1"/>
      <c r="X22" s="60"/>
      <c r="Y22" s="40"/>
    </row>
    <row r="23" spans="1:25" ht="16.5">
      <c r="A23" s="17"/>
      <c r="B23" s="17"/>
      <c r="C23" s="16"/>
      <c r="D23" s="16"/>
      <c r="E23" s="15"/>
      <c r="F23" s="16"/>
      <c r="G23" s="26"/>
      <c r="H23" s="16"/>
      <c r="I23" s="15"/>
      <c r="J23" s="17"/>
      <c r="K23" s="16"/>
      <c r="L23" s="26"/>
      <c r="M23" s="35"/>
      <c r="N23" s="16"/>
      <c r="O23" s="38"/>
      <c r="P23" s="10"/>
      <c r="Q23" s="1"/>
      <c r="R23" s="1"/>
      <c r="S23" s="1"/>
      <c r="T23" s="1"/>
      <c r="U23" s="52"/>
      <c r="V23" s="53"/>
      <c r="W23" s="52"/>
      <c r="X23" s="60"/>
      <c r="Y23" s="40"/>
    </row>
    <row r="24" spans="1:25" ht="16.5">
      <c r="A24" s="27">
        <v>8</v>
      </c>
      <c r="B24" s="12" t="s">
        <v>28</v>
      </c>
      <c r="C24" s="14" t="s">
        <v>29</v>
      </c>
      <c r="D24" s="11" t="s">
        <v>198</v>
      </c>
      <c r="E24" s="13" t="s">
        <v>21</v>
      </c>
      <c r="F24" s="11" t="s">
        <v>79</v>
      </c>
      <c r="G24" s="28">
        <v>230085.9</v>
      </c>
      <c r="H24" s="11" t="s">
        <v>80</v>
      </c>
      <c r="I24" s="13" t="s">
        <v>81</v>
      </c>
      <c r="J24" s="12"/>
      <c r="K24" s="11" t="s">
        <v>82</v>
      </c>
      <c r="L24" s="28"/>
      <c r="M24" s="36" t="s">
        <v>83</v>
      </c>
      <c r="N24" s="63">
        <v>42094</v>
      </c>
      <c r="O24" s="38">
        <v>230085.9</v>
      </c>
      <c r="P24" s="10"/>
      <c r="Q24" s="1"/>
      <c r="R24" s="1"/>
      <c r="S24" s="1"/>
      <c r="T24" s="1"/>
      <c r="U24" s="1"/>
      <c r="V24" s="1"/>
      <c r="W24" s="1"/>
      <c r="X24" s="60"/>
      <c r="Y24" s="40"/>
    </row>
    <row r="25" spans="1:25" ht="16.5">
      <c r="A25" s="17"/>
      <c r="B25" s="17"/>
      <c r="C25" s="16"/>
      <c r="D25" s="16"/>
      <c r="E25" s="15"/>
      <c r="F25" s="16"/>
      <c r="G25" s="26"/>
      <c r="H25" s="16"/>
      <c r="I25" s="15"/>
      <c r="J25" s="17"/>
      <c r="K25" s="16"/>
      <c r="L25" s="26"/>
      <c r="M25" s="35"/>
      <c r="N25" s="16"/>
      <c r="O25" s="38"/>
      <c r="P25" s="10"/>
      <c r="Q25" s="1"/>
      <c r="R25" s="1"/>
      <c r="S25" s="1"/>
      <c r="T25" s="1"/>
      <c r="U25" s="1"/>
      <c r="V25" s="1"/>
      <c r="W25" s="1"/>
      <c r="X25" s="60"/>
      <c r="Y25" s="40"/>
    </row>
    <row r="26" spans="1:25" ht="16.5">
      <c r="A26" s="27">
        <v>9</v>
      </c>
      <c r="B26" s="12" t="s">
        <v>84</v>
      </c>
      <c r="C26" s="11" t="s">
        <v>241</v>
      </c>
      <c r="D26" s="11" t="s">
        <v>198</v>
      </c>
      <c r="E26" s="13" t="s">
        <v>56</v>
      </c>
      <c r="F26" s="11" t="s">
        <v>85</v>
      </c>
      <c r="G26" s="28">
        <v>42500</v>
      </c>
      <c r="H26" s="11" t="s">
        <v>86</v>
      </c>
      <c r="I26" s="13"/>
      <c r="J26" s="12"/>
      <c r="K26" s="11"/>
      <c r="L26" s="28"/>
      <c r="M26" s="36" t="s">
        <v>87</v>
      </c>
      <c r="N26" s="63">
        <v>42094</v>
      </c>
      <c r="O26" s="38">
        <v>42500</v>
      </c>
      <c r="P26" s="10"/>
      <c r="Q26" s="1"/>
      <c r="R26" s="1"/>
      <c r="S26" s="1"/>
      <c r="T26" s="1"/>
      <c r="U26" s="1"/>
      <c r="V26" s="1"/>
      <c r="W26" s="1"/>
      <c r="X26" s="60"/>
      <c r="Y26" s="40"/>
    </row>
    <row r="27" spans="1:25" ht="16.5">
      <c r="A27" s="17"/>
      <c r="B27" s="17"/>
      <c r="C27" s="16" t="s">
        <v>242</v>
      </c>
      <c r="D27" s="16"/>
      <c r="E27" s="15"/>
      <c r="F27" s="16"/>
      <c r="G27" s="26"/>
      <c r="H27" s="16"/>
      <c r="I27" s="15"/>
      <c r="J27" s="17"/>
      <c r="K27" s="16"/>
      <c r="L27" s="26"/>
      <c r="M27" s="35"/>
      <c r="N27" s="16"/>
      <c r="O27" s="38"/>
      <c r="P27" s="10"/>
      <c r="Q27" s="1"/>
      <c r="R27" s="1"/>
      <c r="S27" s="1"/>
      <c r="T27" s="1"/>
      <c r="U27" s="52"/>
      <c r="V27" s="53"/>
      <c r="W27" s="52"/>
      <c r="X27" s="60"/>
      <c r="Y27" s="40"/>
    </row>
    <row r="28" spans="1:25" ht="16.5">
      <c r="A28" s="27">
        <v>10</v>
      </c>
      <c r="B28" s="12" t="s">
        <v>88</v>
      </c>
      <c r="C28" s="11" t="s">
        <v>241</v>
      </c>
      <c r="D28" s="11" t="s">
        <v>198</v>
      </c>
      <c r="E28" s="13" t="s">
        <v>36</v>
      </c>
      <c r="F28" s="11" t="s">
        <v>89</v>
      </c>
      <c r="G28" s="28">
        <v>264290</v>
      </c>
      <c r="H28" s="11" t="s">
        <v>243</v>
      </c>
      <c r="I28" s="13" t="s">
        <v>90</v>
      </c>
      <c r="J28" s="12"/>
      <c r="K28" s="11"/>
      <c r="L28" s="28"/>
      <c r="M28" s="33" t="s">
        <v>91</v>
      </c>
      <c r="N28" s="63">
        <v>42277</v>
      </c>
      <c r="O28" s="38">
        <v>264290</v>
      </c>
      <c r="P28" s="10"/>
      <c r="Q28" s="1"/>
      <c r="R28" s="1"/>
      <c r="S28" s="1"/>
      <c r="T28" s="1"/>
      <c r="U28" s="1"/>
      <c r="V28" s="1"/>
      <c r="W28" s="1"/>
      <c r="X28" s="60"/>
      <c r="Y28" s="40"/>
    </row>
    <row r="29" spans="1:25" ht="16.5">
      <c r="A29" s="17"/>
      <c r="B29" s="17"/>
      <c r="C29" s="16"/>
      <c r="D29" s="16"/>
      <c r="E29" s="15"/>
      <c r="F29" s="16"/>
      <c r="G29" s="26"/>
      <c r="H29" s="16" t="s">
        <v>244</v>
      </c>
      <c r="I29" s="15"/>
      <c r="J29" s="17"/>
      <c r="K29" s="16"/>
      <c r="L29" s="26"/>
      <c r="M29" s="35"/>
      <c r="N29" s="16"/>
      <c r="O29" s="38"/>
      <c r="P29" s="10"/>
      <c r="Q29" s="1"/>
      <c r="R29" s="1"/>
      <c r="S29" s="1"/>
      <c r="T29" s="1"/>
      <c r="U29" s="52"/>
      <c r="V29" s="53"/>
      <c r="W29" s="52"/>
      <c r="X29" s="60"/>
      <c r="Y29" s="40"/>
    </row>
    <row r="30" spans="1:25" ht="16.5">
      <c r="A30" s="27">
        <v>11</v>
      </c>
      <c r="B30" s="12" t="s">
        <v>92</v>
      </c>
      <c r="C30" s="11" t="s">
        <v>241</v>
      </c>
      <c r="D30" s="11" t="s">
        <v>198</v>
      </c>
      <c r="E30" s="13" t="s">
        <v>21</v>
      </c>
      <c r="F30" s="11" t="s">
        <v>93</v>
      </c>
      <c r="G30" s="28">
        <v>705262.25</v>
      </c>
      <c r="H30" s="11" t="s">
        <v>94</v>
      </c>
      <c r="I30" s="13"/>
      <c r="J30" s="12"/>
      <c r="K30" s="11"/>
      <c r="L30" s="28"/>
      <c r="M30" s="33" t="s">
        <v>95</v>
      </c>
      <c r="N30" s="63">
        <v>42093</v>
      </c>
      <c r="O30" s="38">
        <v>705262.25</v>
      </c>
      <c r="P30" s="10"/>
      <c r="Q30" s="1"/>
      <c r="R30" s="1"/>
      <c r="S30" s="1"/>
      <c r="T30" s="1"/>
      <c r="U30" s="1"/>
      <c r="V30" s="1"/>
      <c r="W30" s="1"/>
      <c r="X30" s="1"/>
      <c r="Y30" s="40"/>
    </row>
    <row r="31" spans="1:25" ht="16.5">
      <c r="A31" s="17"/>
      <c r="B31" s="17"/>
      <c r="C31" s="16"/>
      <c r="D31" s="16"/>
      <c r="E31" s="15"/>
      <c r="F31" s="16"/>
      <c r="G31" s="26"/>
      <c r="H31" s="16"/>
      <c r="I31" s="15"/>
      <c r="J31" s="17"/>
      <c r="K31" s="16"/>
      <c r="L31" s="26"/>
      <c r="M31" s="35"/>
      <c r="N31" s="16"/>
      <c r="O31" s="38"/>
      <c r="P31" s="10"/>
      <c r="Q31" s="1"/>
      <c r="R31" s="1"/>
      <c r="S31" s="1"/>
      <c r="T31" s="1"/>
      <c r="U31" s="52"/>
      <c r="V31" s="53"/>
      <c r="W31" s="61"/>
      <c r="X31" s="55"/>
      <c r="Y31" s="40"/>
    </row>
    <row r="32" spans="1:25" ht="16.5">
      <c r="A32" s="27">
        <v>12</v>
      </c>
      <c r="B32" s="12" t="s">
        <v>88</v>
      </c>
      <c r="C32" s="11" t="s">
        <v>241</v>
      </c>
      <c r="D32" s="11" t="s">
        <v>198</v>
      </c>
      <c r="E32" s="13" t="s">
        <v>21</v>
      </c>
      <c r="F32" s="11" t="s">
        <v>96</v>
      </c>
      <c r="G32" s="28">
        <v>400000</v>
      </c>
      <c r="H32" s="11" t="s">
        <v>245</v>
      </c>
      <c r="I32" s="13"/>
      <c r="J32" s="12"/>
      <c r="K32" s="11"/>
      <c r="L32" s="28"/>
      <c r="M32" s="33" t="s">
        <v>97</v>
      </c>
      <c r="N32" s="63">
        <v>42093</v>
      </c>
      <c r="O32" s="38">
        <v>400000</v>
      </c>
      <c r="P32" s="10"/>
      <c r="Q32" s="1"/>
      <c r="R32" s="1"/>
      <c r="S32" s="1"/>
      <c r="T32" s="1"/>
      <c r="U32" s="1"/>
      <c r="V32" s="1"/>
      <c r="W32" s="1"/>
      <c r="X32" s="1"/>
      <c r="Y32" s="40"/>
    </row>
    <row r="33" spans="1:26" ht="16.5">
      <c r="A33" s="17"/>
      <c r="B33" s="17"/>
      <c r="C33" s="16"/>
      <c r="D33" s="16"/>
      <c r="E33" s="15"/>
      <c r="F33" s="16"/>
      <c r="G33" s="26"/>
      <c r="H33" s="16" t="s">
        <v>246</v>
      </c>
      <c r="I33" s="15"/>
      <c r="J33" s="17"/>
      <c r="K33" s="16"/>
      <c r="L33" s="26"/>
      <c r="M33" s="35"/>
      <c r="N33" s="16"/>
      <c r="O33" s="38"/>
      <c r="P33" s="10"/>
      <c r="Q33" s="1"/>
      <c r="R33" s="1"/>
      <c r="S33" s="1"/>
      <c r="T33" s="1"/>
      <c r="U33" s="52"/>
      <c r="V33" s="53"/>
      <c r="W33" s="61"/>
      <c r="X33" s="55"/>
      <c r="Y33" s="40"/>
    </row>
    <row r="34" spans="1:26" ht="16.5">
      <c r="A34" s="27">
        <v>13</v>
      </c>
      <c r="B34" s="12" t="s">
        <v>92</v>
      </c>
      <c r="C34" s="11" t="s">
        <v>241</v>
      </c>
      <c r="D34" s="11" t="s">
        <v>198</v>
      </c>
      <c r="E34" s="13" t="s">
        <v>21</v>
      </c>
      <c r="F34" s="11" t="s">
        <v>98</v>
      </c>
      <c r="G34" s="28">
        <v>239787</v>
      </c>
      <c r="H34" s="11" t="s">
        <v>247</v>
      </c>
      <c r="I34" s="13"/>
      <c r="J34" s="12"/>
      <c r="K34" s="11"/>
      <c r="L34" s="28"/>
      <c r="M34" s="33" t="s">
        <v>99</v>
      </c>
      <c r="N34" s="63">
        <v>42093</v>
      </c>
      <c r="O34" s="38">
        <v>239787</v>
      </c>
      <c r="P34" s="10"/>
      <c r="Q34" s="1"/>
      <c r="R34" s="1"/>
      <c r="S34" s="1"/>
      <c r="T34" s="1"/>
      <c r="U34" s="52"/>
      <c r="V34" s="53"/>
      <c r="W34" s="52"/>
      <c r="X34" s="55"/>
      <c r="Y34" s="40"/>
    </row>
    <row r="35" spans="1:26" ht="16.5">
      <c r="A35" s="17"/>
      <c r="B35" s="17"/>
      <c r="C35" s="16"/>
      <c r="D35" s="16"/>
      <c r="E35" s="15"/>
      <c r="F35" s="16"/>
      <c r="G35" s="26"/>
      <c r="H35" s="16" t="s">
        <v>248</v>
      </c>
      <c r="I35" s="15"/>
      <c r="J35" s="17"/>
      <c r="K35" s="16"/>
      <c r="L35" s="26"/>
      <c r="M35" s="35"/>
      <c r="N35" s="16"/>
      <c r="O35" s="38"/>
      <c r="P35" s="10"/>
      <c r="Q35" s="1"/>
      <c r="R35" s="1"/>
      <c r="S35" s="1"/>
      <c r="T35" s="1"/>
      <c r="U35" s="1"/>
      <c r="V35" s="1"/>
      <c r="W35" s="1"/>
      <c r="X35" s="1"/>
      <c r="Y35" s="40"/>
    </row>
    <row r="36" spans="1:26" ht="16.5">
      <c r="A36" s="27">
        <v>14</v>
      </c>
      <c r="B36" s="12" t="s">
        <v>100</v>
      </c>
      <c r="C36" s="11" t="s">
        <v>241</v>
      </c>
      <c r="D36" s="11" t="s">
        <v>134</v>
      </c>
      <c r="E36" s="13" t="s">
        <v>56</v>
      </c>
      <c r="F36" s="11" t="s">
        <v>101</v>
      </c>
      <c r="G36" s="28">
        <v>1876000</v>
      </c>
      <c r="H36" s="11" t="s">
        <v>201</v>
      </c>
      <c r="I36" s="13"/>
      <c r="J36" s="12"/>
      <c r="K36" s="11"/>
      <c r="L36" s="28"/>
      <c r="M36" s="33" t="s">
        <v>102</v>
      </c>
      <c r="N36" s="63">
        <v>42093</v>
      </c>
      <c r="O36" s="38">
        <v>1876000</v>
      </c>
      <c r="P36" s="10"/>
      <c r="Q36" s="1"/>
      <c r="R36" s="1"/>
      <c r="S36" s="1"/>
      <c r="T36" s="1"/>
      <c r="U36" s="52"/>
      <c r="V36" s="53"/>
      <c r="W36" s="52"/>
      <c r="X36" s="55"/>
      <c r="Y36" s="40"/>
    </row>
    <row r="37" spans="1:26" ht="16.5">
      <c r="A37" s="17"/>
      <c r="B37" s="17"/>
      <c r="C37" s="16"/>
      <c r="D37" s="16"/>
      <c r="E37" s="15"/>
      <c r="F37" s="16"/>
      <c r="G37" s="26"/>
      <c r="H37" s="16"/>
      <c r="I37" s="15"/>
      <c r="J37" s="17"/>
      <c r="K37" s="16"/>
      <c r="L37" s="26"/>
      <c r="M37" s="35"/>
      <c r="N37" s="16"/>
      <c r="O37" s="38"/>
      <c r="P37" s="10"/>
      <c r="Q37" s="1"/>
      <c r="R37" s="1"/>
      <c r="S37" s="1"/>
      <c r="T37" s="1"/>
      <c r="U37" s="52"/>
      <c r="V37" s="53"/>
      <c r="W37" s="61"/>
      <c r="X37" s="55"/>
      <c r="Y37" s="40"/>
    </row>
    <row r="38" spans="1:26" ht="16.5">
      <c r="A38" s="27">
        <v>15</v>
      </c>
      <c r="B38" s="12" t="s">
        <v>100</v>
      </c>
      <c r="C38" s="11" t="s">
        <v>241</v>
      </c>
      <c r="D38" s="11" t="s">
        <v>134</v>
      </c>
      <c r="E38" s="13" t="s">
        <v>21</v>
      </c>
      <c r="F38" s="11" t="s">
        <v>103</v>
      </c>
      <c r="G38" s="28">
        <v>219400</v>
      </c>
      <c r="H38" s="11" t="s">
        <v>104</v>
      </c>
      <c r="I38" s="13"/>
      <c r="J38" s="12"/>
      <c r="K38" s="11"/>
      <c r="L38" s="28"/>
      <c r="M38" s="33" t="s">
        <v>105</v>
      </c>
      <c r="N38" s="63">
        <v>42093</v>
      </c>
      <c r="O38" s="38">
        <v>219400</v>
      </c>
      <c r="P38" s="10"/>
      <c r="Q38" s="1"/>
      <c r="R38" s="1"/>
      <c r="S38" s="1"/>
      <c r="T38" s="1"/>
      <c r="U38" s="52"/>
      <c r="V38" s="53"/>
      <c r="W38" s="52"/>
      <c r="X38" s="55"/>
      <c r="Y38" s="40"/>
    </row>
    <row r="39" spans="1:26" ht="16.5">
      <c r="A39" s="17"/>
      <c r="B39" s="17"/>
      <c r="C39" s="16"/>
      <c r="D39" s="16"/>
      <c r="E39" s="15"/>
      <c r="F39" s="16"/>
      <c r="G39" s="26"/>
      <c r="H39" s="16"/>
      <c r="I39" s="15"/>
      <c r="J39" s="17"/>
      <c r="K39" s="16"/>
      <c r="L39" s="26"/>
      <c r="M39" s="35"/>
      <c r="N39" s="16"/>
      <c r="O39" s="38"/>
      <c r="P39" s="10"/>
      <c r="Q39" s="1"/>
      <c r="R39" s="1"/>
      <c r="S39" s="1"/>
      <c r="T39" s="1"/>
      <c r="U39" s="52"/>
      <c r="V39" s="53"/>
      <c r="W39" s="52"/>
      <c r="X39" s="55"/>
      <c r="Y39" s="40"/>
    </row>
    <row r="40" spans="1:26" ht="16.5">
      <c r="A40" s="27">
        <v>16</v>
      </c>
      <c r="B40" s="12" t="s">
        <v>106</v>
      </c>
      <c r="C40" s="11" t="s">
        <v>241</v>
      </c>
      <c r="D40" s="11" t="s">
        <v>134</v>
      </c>
      <c r="E40" s="13" t="s">
        <v>21</v>
      </c>
      <c r="F40" s="11" t="s">
        <v>107</v>
      </c>
      <c r="G40" s="28">
        <v>2100000</v>
      </c>
      <c r="H40" s="11" t="s">
        <v>108</v>
      </c>
      <c r="I40" s="13"/>
      <c r="J40" s="12"/>
      <c r="K40" s="11"/>
      <c r="L40" s="28"/>
      <c r="M40" s="33" t="s">
        <v>109</v>
      </c>
      <c r="N40" s="63">
        <v>42093</v>
      </c>
      <c r="O40" s="38">
        <v>2100000</v>
      </c>
      <c r="P40" s="10"/>
      <c r="Q40" s="1"/>
      <c r="R40" s="1"/>
      <c r="S40" s="1"/>
      <c r="T40" s="1"/>
      <c r="U40" s="52"/>
      <c r="V40" s="53"/>
      <c r="W40" s="52"/>
      <c r="X40" s="55"/>
      <c r="Y40" s="40"/>
    </row>
    <row r="41" spans="1:26" ht="16.5">
      <c r="A41" s="17"/>
      <c r="B41" s="17"/>
      <c r="C41" s="16"/>
      <c r="D41" s="16"/>
      <c r="E41" s="15"/>
      <c r="F41" s="16"/>
      <c r="G41" s="26"/>
      <c r="H41" s="16"/>
      <c r="I41" s="15"/>
      <c r="J41" s="17"/>
      <c r="K41" s="16"/>
      <c r="L41" s="26"/>
      <c r="M41" s="35"/>
      <c r="N41" s="16"/>
      <c r="O41" s="38"/>
      <c r="P41" s="10"/>
      <c r="Q41" s="1"/>
      <c r="R41" s="1"/>
      <c r="S41" s="1"/>
      <c r="T41" s="1"/>
      <c r="U41" s="52"/>
      <c r="V41" s="53"/>
      <c r="W41" s="52"/>
      <c r="X41" s="55"/>
      <c r="Y41" s="40"/>
    </row>
    <row r="42" spans="1:26" ht="16.5">
      <c r="A42" s="27">
        <v>17</v>
      </c>
      <c r="B42" s="12" t="s">
        <v>110</v>
      </c>
      <c r="C42" s="11" t="s">
        <v>236</v>
      </c>
      <c r="D42" s="11" t="s">
        <v>199</v>
      </c>
      <c r="E42" s="13" t="s">
        <v>21</v>
      </c>
      <c r="F42" s="11" t="s">
        <v>111</v>
      </c>
      <c r="G42" s="28"/>
      <c r="H42" s="11" t="s">
        <v>249</v>
      </c>
      <c r="I42" s="13"/>
      <c r="J42" s="12"/>
      <c r="K42" s="11"/>
      <c r="L42" s="28"/>
      <c r="M42" s="33" t="s">
        <v>115</v>
      </c>
      <c r="N42" s="63">
        <v>42277</v>
      </c>
      <c r="O42" s="38">
        <f>SUM(G43:G45)</f>
        <v>15920000</v>
      </c>
      <c r="P42" s="10"/>
      <c r="Q42" s="1"/>
      <c r="R42" s="1"/>
      <c r="S42" s="1"/>
      <c r="T42" s="1"/>
      <c r="U42" s="52"/>
      <c r="V42" s="53"/>
      <c r="W42" s="52"/>
      <c r="X42" s="60"/>
      <c r="Y42" s="40"/>
    </row>
    <row r="43" spans="1:26" ht="16.5">
      <c r="A43" s="8"/>
      <c r="B43" s="8"/>
      <c r="C43" s="9"/>
      <c r="D43" s="9"/>
      <c r="E43" s="7"/>
      <c r="F43" s="9" t="s">
        <v>112</v>
      </c>
      <c r="G43" s="24">
        <v>5572000</v>
      </c>
      <c r="H43" s="9" t="s">
        <v>250</v>
      </c>
      <c r="I43" s="7" t="s">
        <v>237</v>
      </c>
      <c r="J43" s="23">
        <v>7005122981</v>
      </c>
      <c r="K43" s="9" t="s">
        <v>238</v>
      </c>
      <c r="L43" s="24"/>
      <c r="M43" s="34"/>
      <c r="N43" s="9"/>
      <c r="O43" s="38"/>
      <c r="P43" s="10"/>
      <c r="Q43" s="1"/>
      <c r="R43" s="1"/>
      <c r="S43" s="1"/>
      <c r="T43" s="1"/>
      <c r="U43" s="52"/>
      <c r="V43" s="53"/>
      <c r="W43" s="52"/>
      <c r="X43" s="60"/>
      <c r="Y43" s="40"/>
    </row>
    <row r="44" spans="1:26" ht="16.5">
      <c r="A44" s="8"/>
      <c r="B44" s="8"/>
      <c r="C44" s="9"/>
      <c r="D44" s="9"/>
      <c r="E44" s="7"/>
      <c r="F44" s="9" t="s">
        <v>113</v>
      </c>
      <c r="G44" s="24">
        <v>5572000</v>
      </c>
      <c r="H44" s="9"/>
      <c r="I44" s="7" t="s">
        <v>237</v>
      </c>
      <c r="J44" s="23">
        <v>7005211551</v>
      </c>
      <c r="K44" s="9" t="s">
        <v>238</v>
      </c>
      <c r="L44" s="24"/>
      <c r="M44" s="34"/>
      <c r="N44" s="9"/>
      <c r="O44" s="38"/>
      <c r="P44" s="10"/>
      <c r="Q44" s="1"/>
      <c r="R44" s="1"/>
      <c r="S44" s="1"/>
      <c r="T44" s="1"/>
      <c r="U44" s="52"/>
      <c r="V44" s="53"/>
      <c r="W44" s="52"/>
      <c r="X44" s="55"/>
      <c r="Y44" s="40"/>
    </row>
    <row r="45" spans="1:26" ht="16.5">
      <c r="A45" s="17"/>
      <c r="B45" s="17"/>
      <c r="C45" s="16"/>
      <c r="D45" s="16"/>
      <c r="E45" s="15"/>
      <c r="F45" s="16" t="s">
        <v>114</v>
      </c>
      <c r="G45" s="26">
        <v>4776000</v>
      </c>
      <c r="H45" s="16"/>
      <c r="I45" s="15" t="s">
        <v>237</v>
      </c>
      <c r="J45" s="25">
        <v>7005016180</v>
      </c>
      <c r="K45" s="16" t="s">
        <v>238</v>
      </c>
      <c r="L45" s="26"/>
      <c r="M45" s="35"/>
      <c r="N45" s="16"/>
      <c r="O45" s="38"/>
      <c r="P45" s="10"/>
      <c r="Q45" s="1"/>
      <c r="R45" s="1"/>
      <c r="S45" s="1"/>
      <c r="T45" s="1"/>
      <c r="U45" s="52"/>
      <c r="V45" s="53"/>
      <c r="W45" s="52"/>
      <c r="X45" s="55"/>
      <c r="Y45" s="40"/>
    </row>
    <row r="46" spans="1:26" ht="16.5">
      <c r="A46" s="27">
        <v>18</v>
      </c>
      <c r="B46" s="12" t="s">
        <v>116</v>
      </c>
      <c r="C46" s="11" t="s">
        <v>236</v>
      </c>
      <c r="D46" s="11" t="s">
        <v>199</v>
      </c>
      <c r="E46" s="13" t="s">
        <v>56</v>
      </c>
      <c r="F46" s="11" t="s">
        <v>117</v>
      </c>
      <c r="G46" s="28">
        <v>606660</v>
      </c>
      <c r="H46" s="11" t="s">
        <v>118</v>
      </c>
      <c r="I46" s="13" t="s">
        <v>239</v>
      </c>
      <c r="J46" s="27">
        <v>7005815808</v>
      </c>
      <c r="K46" s="11" t="s">
        <v>240</v>
      </c>
      <c r="L46" s="28"/>
      <c r="M46" s="33" t="s">
        <v>119</v>
      </c>
      <c r="N46" s="63">
        <v>42093</v>
      </c>
      <c r="O46" s="38">
        <v>606660</v>
      </c>
      <c r="P46" s="10"/>
      <c r="Q46" s="1"/>
      <c r="R46" s="10"/>
      <c r="S46" s="1"/>
      <c r="T46" s="1"/>
      <c r="U46" s="52"/>
      <c r="V46" s="53"/>
      <c r="W46" s="61"/>
      <c r="X46" s="60"/>
      <c r="Y46" s="40"/>
    </row>
    <row r="47" spans="1:26" ht="16.5">
      <c r="A47" s="17"/>
      <c r="B47" s="17"/>
      <c r="C47" s="16"/>
      <c r="D47" s="16"/>
      <c r="E47" s="15"/>
      <c r="F47" s="16"/>
      <c r="G47" s="26"/>
      <c r="H47" s="16"/>
      <c r="I47" s="15"/>
      <c r="J47" s="17"/>
      <c r="K47" s="16"/>
      <c r="L47" s="26"/>
      <c r="M47" s="35"/>
      <c r="N47" s="16"/>
      <c r="O47" s="38"/>
      <c r="P47" s="10"/>
      <c r="Q47" s="1"/>
      <c r="R47" s="1"/>
      <c r="S47" s="1"/>
      <c r="T47" s="1"/>
      <c r="U47" s="52"/>
      <c r="V47" s="53"/>
      <c r="W47" s="61"/>
      <c r="X47" s="60"/>
      <c r="Y47" s="40"/>
    </row>
    <row r="48" spans="1:26" ht="16.5">
      <c r="A48" s="27">
        <v>19</v>
      </c>
      <c r="B48" s="12" t="s">
        <v>120</v>
      </c>
      <c r="C48" s="11" t="s">
        <v>241</v>
      </c>
      <c r="D48" s="11" t="s">
        <v>198</v>
      </c>
      <c r="E48" s="13" t="s">
        <v>21</v>
      </c>
      <c r="F48" s="11" t="s">
        <v>121</v>
      </c>
      <c r="G48" s="28">
        <v>3923013</v>
      </c>
      <c r="H48" s="11" t="s">
        <v>122</v>
      </c>
      <c r="I48" s="13"/>
      <c r="J48" s="12"/>
      <c r="K48" s="11" t="s">
        <v>123</v>
      </c>
      <c r="L48" s="28"/>
      <c r="M48" s="33" t="s">
        <v>124</v>
      </c>
      <c r="N48" s="63">
        <v>42277</v>
      </c>
      <c r="O48" s="38">
        <v>3923013</v>
      </c>
      <c r="P48" s="10"/>
      <c r="Q48" s="1"/>
      <c r="R48" s="1"/>
      <c r="S48" s="1"/>
      <c r="T48" s="1"/>
      <c r="U48" s="52"/>
      <c r="V48" s="53"/>
      <c r="W48" s="61"/>
      <c r="X48" s="60"/>
      <c r="Y48" s="40"/>
      <c r="Z48" s="1"/>
    </row>
    <row r="49" spans="1:26" ht="16.5">
      <c r="A49" s="17"/>
      <c r="B49" s="17"/>
      <c r="C49" s="16"/>
      <c r="D49" s="16"/>
      <c r="E49" s="15"/>
      <c r="F49" s="16"/>
      <c r="G49" s="26"/>
      <c r="H49" s="16"/>
      <c r="I49" s="15"/>
      <c r="J49" s="17"/>
      <c r="K49" s="16"/>
      <c r="L49" s="26"/>
      <c r="M49" s="35"/>
      <c r="N49" s="16"/>
      <c r="O49" s="38"/>
      <c r="P49" s="10"/>
      <c r="Q49" s="1"/>
      <c r="R49" s="10"/>
      <c r="S49" s="1"/>
      <c r="T49" s="1"/>
      <c r="U49" s="52"/>
      <c r="V49" s="53"/>
      <c r="W49" s="52"/>
      <c r="X49" s="55"/>
      <c r="Y49" s="40"/>
      <c r="Z49" s="1"/>
    </row>
    <row r="50" spans="1:26" ht="16.5">
      <c r="A50" s="27">
        <v>20</v>
      </c>
      <c r="B50" s="12" t="s">
        <v>120</v>
      </c>
      <c r="C50" s="11" t="s">
        <v>241</v>
      </c>
      <c r="D50" s="11" t="s">
        <v>198</v>
      </c>
      <c r="E50" s="13" t="s">
        <v>21</v>
      </c>
      <c r="F50" s="11" t="s">
        <v>125</v>
      </c>
      <c r="G50" s="28">
        <v>1795500</v>
      </c>
      <c r="H50" s="11" t="s">
        <v>108</v>
      </c>
      <c r="I50" s="13"/>
      <c r="J50" s="12"/>
      <c r="K50" s="11" t="s">
        <v>126</v>
      </c>
      <c r="L50" s="28"/>
      <c r="M50" s="33" t="s">
        <v>128</v>
      </c>
      <c r="N50" s="63">
        <v>42277</v>
      </c>
      <c r="O50" s="38">
        <v>1795500</v>
      </c>
      <c r="P50" s="10"/>
      <c r="Q50" s="1"/>
      <c r="R50" s="10"/>
      <c r="S50" s="1"/>
      <c r="T50" s="1"/>
      <c r="U50" s="52"/>
      <c r="V50" s="53"/>
      <c r="W50" s="52"/>
      <c r="X50" s="55"/>
      <c r="Y50" s="40"/>
      <c r="Z50" s="1"/>
    </row>
    <row r="51" spans="1:26" ht="16.5">
      <c r="A51" s="17"/>
      <c r="B51" s="17"/>
      <c r="C51" s="16"/>
      <c r="D51" s="16"/>
      <c r="E51" s="15"/>
      <c r="F51" s="16"/>
      <c r="G51" s="26"/>
      <c r="H51" s="16"/>
      <c r="I51" s="15"/>
      <c r="J51" s="17"/>
      <c r="K51" s="16" t="s">
        <v>127</v>
      </c>
      <c r="L51" s="26"/>
      <c r="M51" s="35"/>
      <c r="N51" s="16"/>
      <c r="O51" s="38"/>
      <c r="P51" s="10"/>
      <c r="Q51" s="1"/>
      <c r="R51" s="10"/>
      <c r="S51" s="1"/>
      <c r="T51" s="1"/>
      <c r="U51" s="1"/>
      <c r="V51" s="1"/>
      <c r="W51" s="1"/>
      <c r="X51" s="1"/>
      <c r="Y51" s="40"/>
      <c r="Z51" s="1"/>
    </row>
    <row r="52" spans="1:26" ht="16.5">
      <c r="A52" s="27">
        <v>21</v>
      </c>
      <c r="B52" s="12" t="s">
        <v>100</v>
      </c>
      <c r="C52" s="11" t="s">
        <v>241</v>
      </c>
      <c r="D52" s="11" t="s">
        <v>134</v>
      </c>
      <c r="E52" s="13" t="s">
        <v>56</v>
      </c>
      <c r="F52" s="11" t="s">
        <v>129</v>
      </c>
      <c r="G52" s="28">
        <v>35697.449999999997</v>
      </c>
      <c r="H52" s="11" t="s">
        <v>251</v>
      </c>
      <c r="I52" s="13" t="s">
        <v>130</v>
      </c>
      <c r="J52" s="12"/>
      <c r="K52" s="11" t="s">
        <v>131</v>
      </c>
      <c r="L52" s="28"/>
      <c r="M52" s="33" t="s">
        <v>133</v>
      </c>
      <c r="N52" s="63">
        <v>42094</v>
      </c>
      <c r="O52" s="38">
        <v>35697.449999999997</v>
      </c>
      <c r="P52" s="10"/>
      <c r="Q52" s="1"/>
      <c r="R52" s="1"/>
      <c r="S52" s="1"/>
      <c r="T52" s="1"/>
      <c r="U52" s="1"/>
      <c r="V52" s="1"/>
      <c r="W52" s="1"/>
      <c r="X52" s="1"/>
      <c r="Y52" s="40"/>
      <c r="Z52" s="1"/>
    </row>
    <row r="53" spans="1:26" ht="16.5">
      <c r="A53" s="8"/>
      <c r="B53" s="8"/>
      <c r="C53" s="9"/>
      <c r="D53" s="9" t="s">
        <v>135</v>
      </c>
      <c r="E53" s="7" t="s">
        <v>56</v>
      </c>
      <c r="F53" s="9" t="s">
        <v>138</v>
      </c>
      <c r="G53" s="24">
        <v>462960</v>
      </c>
      <c r="H53" s="9" t="s">
        <v>252</v>
      </c>
      <c r="I53" s="7"/>
      <c r="J53" s="8"/>
      <c r="K53" s="9" t="s">
        <v>132</v>
      </c>
      <c r="L53" s="24"/>
      <c r="M53" s="34" t="s">
        <v>136</v>
      </c>
      <c r="N53" s="64">
        <v>42094</v>
      </c>
      <c r="O53" s="38">
        <v>462960</v>
      </c>
      <c r="P53" s="10"/>
      <c r="Q53" s="1"/>
      <c r="R53" s="1"/>
      <c r="S53" s="1"/>
      <c r="T53" s="1"/>
      <c r="U53" s="52"/>
      <c r="V53" s="53"/>
      <c r="W53" s="61"/>
      <c r="X53" s="55"/>
      <c r="Y53" s="40"/>
      <c r="Z53" s="1"/>
    </row>
    <row r="54" spans="1:26" ht="16.5">
      <c r="A54" s="17"/>
      <c r="B54" s="17"/>
      <c r="C54" s="16"/>
      <c r="D54" s="16"/>
      <c r="E54" s="15"/>
      <c r="F54" s="16" t="s">
        <v>139</v>
      </c>
      <c r="G54" s="26"/>
      <c r="H54" s="16"/>
      <c r="I54" s="15"/>
      <c r="J54" s="17"/>
      <c r="K54" s="16"/>
      <c r="L54" s="26"/>
      <c r="M54" s="35"/>
      <c r="N54" s="16"/>
      <c r="O54" s="38"/>
      <c r="P54" s="10"/>
      <c r="Q54" s="1"/>
      <c r="R54" s="1"/>
      <c r="S54" s="1"/>
      <c r="T54" s="1"/>
      <c r="U54" s="1"/>
      <c r="V54" s="1"/>
      <c r="W54" s="1"/>
      <c r="X54" s="1"/>
      <c r="Y54" s="40"/>
      <c r="Z54" s="1"/>
    </row>
    <row r="55" spans="1:26" ht="16.5">
      <c r="A55" s="27">
        <v>22</v>
      </c>
      <c r="B55" s="12" t="s">
        <v>88</v>
      </c>
      <c r="C55" s="11" t="s">
        <v>241</v>
      </c>
      <c r="D55" s="11" t="s">
        <v>135</v>
      </c>
      <c r="E55" s="13" t="s">
        <v>21</v>
      </c>
      <c r="F55" s="11" t="s">
        <v>137</v>
      </c>
      <c r="G55" s="28"/>
      <c r="H55" s="11" t="s">
        <v>142</v>
      </c>
      <c r="I55" s="13" t="s">
        <v>143</v>
      </c>
      <c r="J55" s="12"/>
      <c r="K55" s="11" t="s">
        <v>144</v>
      </c>
      <c r="L55" s="28"/>
      <c r="M55" s="33" t="s">
        <v>146</v>
      </c>
      <c r="N55" s="63">
        <v>42094</v>
      </c>
      <c r="O55" s="38">
        <f>SUM(G56:G57)</f>
        <v>862200</v>
      </c>
      <c r="P55" s="10"/>
      <c r="Q55" s="1"/>
      <c r="R55" s="1"/>
      <c r="S55" s="1"/>
      <c r="T55" s="1"/>
      <c r="U55" s="1"/>
      <c r="V55" s="1"/>
      <c r="W55" s="1"/>
      <c r="X55" s="1"/>
      <c r="Y55" s="40"/>
      <c r="Z55" s="1"/>
    </row>
    <row r="56" spans="1:26" ht="16.5">
      <c r="A56" s="8"/>
      <c r="B56" s="8"/>
      <c r="C56" s="9"/>
      <c r="D56" s="9"/>
      <c r="E56" s="7"/>
      <c r="F56" s="9" t="s">
        <v>140</v>
      </c>
      <c r="G56" s="24">
        <v>191800</v>
      </c>
      <c r="H56" s="9"/>
      <c r="I56" s="7"/>
      <c r="J56" s="8"/>
      <c r="K56" s="9" t="s">
        <v>145</v>
      </c>
      <c r="L56" s="24"/>
      <c r="M56" s="34"/>
      <c r="N56" s="9"/>
      <c r="O56" s="38"/>
      <c r="P56" s="10"/>
      <c r="Q56" s="1"/>
      <c r="R56" s="1"/>
      <c r="S56" s="1"/>
      <c r="T56" s="1"/>
      <c r="U56" s="1"/>
      <c r="V56" s="1"/>
      <c r="W56" s="1"/>
      <c r="X56" s="1"/>
      <c r="Y56" s="40"/>
      <c r="Z56" s="1"/>
    </row>
    <row r="57" spans="1:26" ht="16.5">
      <c r="A57" s="8"/>
      <c r="B57" s="8"/>
      <c r="C57" s="9"/>
      <c r="D57" s="9"/>
      <c r="E57" s="7"/>
      <c r="F57" s="9" t="s">
        <v>141</v>
      </c>
      <c r="G57" s="24">
        <v>670400</v>
      </c>
      <c r="H57" s="9"/>
      <c r="I57" s="7"/>
      <c r="J57" s="8"/>
      <c r="K57" s="9"/>
      <c r="L57" s="24"/>
      <c r="M57" s="34"/>
      <c r="N57" s="9"/>
      <c r="O57" s="38"/>
      <c r="P57" s="10"/>
      <c r="Q57" s="1"/>
      <c r="R57" s="1"/>
      <c r="S57" s="1"/>
      <c r="T57" s="1"/>
      <c r="U57" s="1"/>
      <c r="V57" s="1"/>
      <c r="W57" s="1"/>
      <c r="X57" s="1"/>
      <c r="Y57" s="40"/>
      <c r="Z57" s="1"/>
    </row>
    <row r="58" spans="1:26" ht="16.5">
      <c r="A58" s="17"/>
      <c r="B58" s="17"/>
      <c r="C58" s="16"/>
      <c r="D58" s="16"/>
      <c r="E58" s="15"/>
      <c r="F58" s="16"/>
      <c r="G58" s="26"/>
      <c r="H58" s="16"/>
      <c r="I58" s="15"/>
      <c r="J58" s="17"/>
      <c r="K58" s="16"/>
      <c r="L58" s="26"/>
      <c r="M58" s="35"/>
      <c r="N58" s="16"/>
      <c r="O58" s="38"/>
      <c r="P58" s="10"/>
      <c r="Q58" s="1"/>
      <c r="R58" s="1"/>
      <c r="S58" s="1"/>
      <c r="T58" s="1"/>
      <c r="U58" s="1"/>
      <c r="V58" s="1"/>
      <c r="W58" s="1"/>
      <c r="X58" s="1"/>
      <c r="Y58" s="40"/>
      <c r="Z58" s="1"/>
    </row>
    <row r="59" spans="1:26" ht="16.5">
      <c r="A59" s="27">
        <v>23</v>
      </c>
      <c r="B59" s="12" t="s">
        <v>92</v>
      </c>
      <c r="C59" s="11" t="s">
        <v>241</v>
      </c>
      <c r="D59" s="11" t="s">
        <v>135</v>
      </c>
      <c r="E59" s="13" t="s">
        <v>56</v>
      </c>
      <c r="F59" s="11" t="s">
        <v>147</v>
      </c>
      <c r="G59" s="28"/>
      <c r="H59" s="11" t="s">
        <v>201</v>
      </c>
      <c r="I59" s="13"/>
      <c r="J59" s="12"/>
      <c r="K59" s="11"/>
      <c r="L59" s="28"/>
      <c r="M59" s="33" t="s">
        <v>153</v>
      </c>
      <c r="N59" s="63">
        <v>42277</v>
      </c>
      <c r="O59" s="38">
        <f>SUM(G60:G64)</f>
        <v>1255944.6000000001</v>
      </c>
      <c r="P59" s="10"/>
      <c r="Q59" s="1"/>
      <c r="R59" s="1"/>
      <c r="S59" s="1"/>
      <c r="T59" s="1"/>
      <c r="U59" s="1"/>
      <c r="V59" s="1"/>
      <c r="W59" s="1"/>
      <c r="X59" s="1"/>
      <c r="Y59" s="40"/>
      <c r="Z59" s="1"/>
    </row>
    <row r="60" spans="1:26" ht="16.5">
      <c r="A60" s="8"/>
      <c r="B60" s="8"/>
      <c r="C60" s="9"/>
      <c r="D60" s="9"/>
      <c r="E60" s="7"/>
      <c r="F60" s="9" t="s">
        <v>148</v>
      </c>
      <c r="G60" s="24">
        <v>605727</v>
      </c>
      <c r="H60" s="9" t="s">
        <v>202</v>
      </c>
      <c r="I60" s="7"/>
      <c r="J60" s="8"/>
      <c r="K60" s="9"/>
      <c r="L60" s="24"/>
      <c r="M60" s="34"/>
      <c r="N60" s="9"/>
      <c r="O60" s="38"/>
      <c r="P60" s="10"/>
      <c r="Q60" s="1"/>
      <c r="R60" s="1"/>
      <c r="S60" s="1"/>
      <c r="T60" s="1"/>
      <c r="U60" s="1"/>
      <c r="V60" s="1"/>
      <c r="W60" s="1"/>
      <c r="X60" s="1"/>
      <c r="Y60" s="40"/>
      <c r="Z60" s="1"/>
    </row>
    <row r="61" spans="1:26" ht="16.5">
      <c r="A61" s="8"/>
      <c r="B61" s="8"/>
      <c r="C61" s="9"/>
      <c r="D61" s="9"/>
      <c r="E61" s="7"/>
      <c r="F61" s="9" t="s">
        <v>149</v>
      </c>
      <c r="G61" s="24">
        <v>121637.6</v>
      </c>
      <c r="H61" s="9"/>
      <c r="I61" s="7"/>
      <c r="J61" s="8"/>
      <c r="K61" s="9"/>
      <c r="L61" s="24"/>
      <c r="M61" s="34"/>
      <c r="N61" s="9"/>
      <c r="O61" s="38"/>
      <c r="P61" s="10"/>
      <c r="Q61" s="1"/>
      <c r="R61" s="1"/>
      <c r="S61" s="1"/>
      <c r="T61" s="1"/>
      <c r="U61" s="52"/>
      <c r="V61" s="53"/>
      <c r="W61" s="52"/>
      <c r="X61" s="55"/>
      <c r="Y61" s="40"/>
      <c r="Z61" s="1"/>
    </row>
    <row r="62" spans="1:26" ht="18">
      <c r="A62" s="8"/>
      <c r="B62" s="8"/>
      <c r="C62" s="9"/>
      <c r="D62" s="9"/>
      <c r="E62" s="7"/>
      <c r="F62" s="9" t="s">
        <v>150</v>
      </c>
      <c r="G62" s="24">
        <v>192600</v>
      </c>
      <c r="H62" s="9"/>
      <c r="I62" s="7"/>
      <c r="J62" s="8"/>
      <c r="K62" s="9"/>
      <c r="L62" s="24"/>
      <c r="M62" s="34"/>
      <c r="N62" s="9"/>
      <c r="O62" s="38"/>
      <c r="P62" s="10"/>
      <c r="Q62" s="40"/>
      <c r="R62" s="1"/>
      <c r="S62" s="1"/>
      <c r="T62" s="1"/>
      <c r="U62" s="52"/>
      <c r="V62" s="53"/>
      <c r="W62" s="52"/>
      <c r="X62" s="55"/>
      <c r="Y62" s="40"/>
      <c r="Z62" s="50"/>
    </row>
    <row r="63" spans="1:26" ht="16.5">
      <c r="A63" s="8"/>
      <c r="B63" s="8"/>
      <c r="C63" s="9"/>
      <c r="D63" s="9"/>
      <c r="E63" s="7"/>
      <c r="F63" s="9" t="s">
        <v>151</v>
      </c>
      <c r="G63" s="24">
        <v>100580</v>
      </c>
      <c r="H63" s="9"/>
      <c r="I63" s="7"/>
      <c r="J63" s="8"/>
      <c r="K63" s="9"/>
      <c r="L63" s="24"/>
      <c r="M63" s="34"/>
      <c r="N63" s="9"/>
      <c r="O63" s="38"/>
      <c r="P63" s="10"/>
      <c r="Q63" s="40"/>
      <c r="R63" s="1"/>
      <c r="S63" s="1"/>
      <c r="T63" s="1"/>
      <c r="U63" s="52"/>
      <c r="V63" s="53"/>
      <c r="W63" s="52"/>
      <c r="X63" s="55"/>
      <c r="Y63" s="40"/>
      <c r="Z63" s="1"/>
    </row>
    <row r="64" spans="1:26" ht="16.5">
      <c r="A64" s="8"/>
      <c r="B64" s="8"/>
      <c r="C64" s="9"/>
      <c r="D64" s="9"/>
      <c r="E64" s="7"/>
      <c r="F64" s="9" t="s">
        <v>152</v>
      </c>
      <c r="G64" s="24">
        <v>235400</v>
      </c>
      <c r="H64" s="9"/>
      <c r="I64" s="7"/>
      <c r="J64" s="8"/>
      <c r="K64" s="9"/>
      <c r="L64" s="24"/>
      <c r="M64" s="34"/>
      <c r="N64" s="9"/>
      <c r="O64" s="38"/>
      <c r="P64" s="10"/>
      <c r="Q64" s="40"/>
      <c r="R64" s="1"/>
      <c r="S64" s="1"/>
      <c r="T64" s="1"/>
      <c r="U64" s="52"/>
      <c r="V64" s="53"/>
      <c r="W64" s="52"/>
      <c r="X64" s="60"/>
      <c r="Y64" s="40"/>
      <c r="Z64" s="1"/>
    </row>
    <row r="65" spans="1:27" ht="16.5">
      <c r="A65" s="17"/>
      <c r="B65" s="17"/>
      <c r="C65" s="16"/>
      <c r="D65" s="16"/>
      <c r="E65" s="15"/>
      <c r="F65" s="16"/>
      <c r="G65" s="26"/>
      <c r="H65" s="16"/>
      <c r="I65" s="15"/>
      <c r="J65" s="17"/>
      <c r="K65" s="16"/>
      <c r="L65" s="26"/>
      <c r="M65" s="35"/>
      <c r="N65" s="16"/>
      <c r="O65" s="38"/>
      <c r="P65" s="10"/>
      <c r="Q65" s="40"/>
      <c r="R65" s="1"/>
      <c r="S65" s="1"/>
      <c r="T65" s="1"/>
      <c r="U65" s="52"/>
      <c r="V65" s="53"/>
      <c r="W65" s="1"/>
      <c r="X65" s="60"/>
      <c r="Y65" s="40"/>
      <c r="Z65" s="1"/>
    </row>
    <row r="66" spans="1:27" ht="16.5">
      <c r="A66" s="27">
        <v>24</v>
      </c>
      <c r="B66" s="12" t="s">
        <v>217</v>
      </c>
      <c r="C66" s="11" t="s">
        <v>218</v>
      </c>
      <c r="D66" s="11" t="s">
        <v>135</v>
      </c>
      <c r="E66" s="13" t="s">
        <v>21</v>
      </c>
      <c r="F66" s="11" t="s">
        <v>219</v>
      </c>
      <c r="G66" s="28">
        <v>120000</v>
      </c>
      <c r="H66" s="11" t="s">
        <v>220</v>
      </c>
      <c r="I66" s="13" t="s">
        <v>221</v>
      </c>
      <c r="J66" s="12" t="s">
        <v>222</v>
      </c>
      <c r="K66" s="11"/>
      <c r="L66" s="28">
        <v>120000</v>
      </c>
      <c r="M66" s="36" t="s">
        <v>223</v>
      </c>
      <c r="N66" s="63">
        <v>42094</v>
      </c>
      <c r="O66" s="38">
        <v>120000</v>
      </c>
      <c r="P66" s="10"/>
      <c r="Q66" s="40"/>
      <c r="R66" s="1"/>
      <c r="S66" s="1"/>
      <c r="T66" s="1"/>
      <c r="U66" s="52"/>
      <c r="V66" s="53"/>
      <c r="W66" s="52"/>
      <c r="X66" s="55"/>
      <c r="Y66" s="40"/>
      <c r="Z66" s="1"/>
    </row>
    <row r="67" spans="1:27" ht="16.5">
      <c r="A67" s="25"/>
      <c r="B67" s="25"/>
      <c r="C67" s="16"/>
      <c r="D67" s="16"/>
      <c r="E67" s="15"/>
      <c r="F67" s="16"/>
      <c r="G67" s="26"/>
      <c r="H67" s="16"/>
      <c r="I67" s="15"/>
      <c r="J67" s="17"/>
      <c r="K67" s="16"/>
      <c r="L67" s="26"/>
      <c r="M67" s="35"/>
      <c r="N67" s="16"/>
      <c r="O67" s="38"/>
      <c r="P67" s="10"/>
      <c r="Q67" s="40"/>
      <c r="R67" s="1"/>
      <c r="S67" s="1"/>
      <c r="T67" s="1"/>
      <c r="U67" s="52"/>
      <c r="V67" s="53"/>
      <c r="W67" s="52"/>
      <c r="X67" s="55"/>
      <c r="Y67" s="40"/>
      <c r="Z67" s="1"/>
    </row>
    <row r="68" spans="1:27" ht="16.5">
      <c r="A68" s="27">
        <v>25</v>
      </c>
      <c r="B68" s="27" t="s">
        <v>217</v>
      </c>
      <c r="C68" s="11" t="s">
        <v>218</v>
      </c>
      <c r="D68" s="11" t="s">
        <v>135</v>
      </c>
      <c r="E68" s="13" t="s">
        <v>21</v>
      </c>
      <c r="F68" s="11" t="s">
        <v>224</v>
      </c>
      <c r="G68" s="28">
        <v>476000</v>
      </c>
      <c r="H68" s="11" t="s">
        <v>225</v>
      </c>
      <c r="I68" s="13" t="s">
        <v>227</v>
      </c>
      <c r="J68" s="12" t="s">
        <v>228</v>
      </c>
      <c r="K68" s="11"/>
      <c r="L68" s="28">
        <v>476000</v>
      </c>
      <c r="M68" s="36" t="s">
        <v>235</v>
      </c>
      <c r="N68" s="63">
        <v>42094</v>
      </c>
      <c r="O68" s="38">
        <v>476000</v>
      </c>
      <c r="P68" s="10"/>
      <c r="Q68" s="38"/>
      <c r="R68" s="1"/>
      <c r="S68" s="1"/>
      <c r="T68" s="1"/>
      <c r="U68" s="52"/>
      <c r="V68" s="53"/>
      <c r="W68" s="52"/>
      <c r="X68" s="55"/>
      <c r="Y68" s="40"/>
      <c r="Z68" s="1"/>
    </row>
    <row r="69" spans="1:27" ht="16.5">
      <c r="A69" s="27"/>
      <c r="B69" s="27"/>
      <c r="C69" s="11"/>
      <c r="D69" s="11"/>
      <c r="E69" s="13"/>
      <c r="F69" s="11"/>
      <c r="G69" s="28"/>
      <c r="H69" s="11" t="s">
        <v>226</v>
      </c>
      <c r="I69" s="13"/>
      <c r="J69" s="12"/>
      <c r="K69" s="11"/>
      <c r="L69" s="28"/>
      <c r="M69" s="36"/>
      <c r="N69" s="11"/>
      <c r="O69" s="38"/>
      <c r="P69" s="10"/>
      <c r="Q69" s="38"/>
      <c r="R69" s="1"/>
      <c r="S69" s="1"/>
      <c r="T69" s="1"/>
      <c r="U69" s="52"/>
      <c r="V69" s="53"/>
      <c r="W69" s="52"/>
      <c r="X69" s="55"/>
      <c r="Y69" s="40"/>
      <c r="Z69" s="1"/>
    </row>
    <row r="70" spans="1:27" ht="16.5">
      <c r="A70" s="25"/>
      <c r="B70" s="25"/>
      <c r="C70" s="16"/>
      <c r="D70" s="16"/>
      <c r="E70" s="15"/>
      <c r="F70" s="17"/>
      <c r="G70" s="26"/>
      <c r="H70" s="16"/>
      <c r="I70" s="15"/>
      <c r="J70" s="17"/>
      <c r="K70" s="16"/>
      <c r="L70" s="26"/>
      <c r="M70" s="35"/>
      <c r="N70" s="16"/>
      <c r="O70" s="38"/>
      <c r="P70" s="10"/>
      <c r="Q70" s="38"/>
      <c r="R70" s="1"/>
      <c r="S70" s="1"/>
      <c r="T70" s="1"/>
      <c r="U70" s="52"/>
      <c r="V70" s="53"/>
      <c r="W70" s="52"/>
      <c r="X70" s="55"/>
      <c r="Y70" s="40"/>
      <c r="Z70" s="1"/>
    </row>
    <row r="71" spans="1:27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1" customFormat="1" ht="16.5">
      <c r="O72" s="38"/>
    </row>
    <row r="73" spans="1:27" s="1" customFormat="1" ht="16.5">
      <c r="O73" s="38"/>
    </row>
    <row r="74" spans="1:27" s="1" customFormat="1" ht="16.5">
      <c r="O74" s="38"/>
    </row>
    <row r="75" spans="1:27" s="1" customFormat="1" ht="16.5">
      <c r="O75" s="38"/>
    </row>
    <row r="76" spans="1:27" s="1" customFormat="1" ht="16.5">
      <c r="O76" s="38"/>
    </row>
    <row r="77" spans="1:27" s="1" customFormat="1" ht="16.5">
      <c r="O77" s="38"/>
    </row>
    <row r="78" spans="1:27" s="1" customFormat="1" ht="16.5">
      <c r="O78" s="38"/>
    </row>
    <row r="79" spans="1:27" s="1" customFormat="1" ht="16.5">
      <c r="O79" s="38"/>
    </row>
    <row r="80" spans="1:27" s="1" customFormat="1" ht="16.5">
      <c r="O80" s="38"/>
    </row>
    <row r="81" spans="1:27" s="1" customFormat="1" ht="16.5">
      <c r="O81" s="38"/>
    </row>
    <row r="82" spans="1:27" s="1" customFormat="1" ht="16.5">
      <c r="O82" s="38"/>
    </row>
    <row r="83" spans="1:27" s="1" customFormat="1" ht="16.5">
      <c r="O83" s="38"/>
    </row>
    <row r="84" spans="1:27" s="1" customFormat="1" ht="16.5">
      <c r="O84" s="38"/>
    </row>
    <row r="85" spans="1:27" s="1" customFormat="1" ht="16.5">
      <c r="O85" s="38"/>
    </row>
    <row r="86" spans="1:27" s="1" customFormat="1" ht="16.5">
      <c r="O86" s="38"/>
    </row>
    <row r="87" spans="1:27" s="1" customFormat="1" ht="16.5">
      <c r="O87" s="38"/>
    </row>
    <row r="88" spans="1:27" s="1" customFormat="1" ht="16.5">
      <c r="O88" s="38"/>
    </row>
    <row r="89" spans="1:27" s="1" customFormat="1" ht="16.5">
      <c r="O89" s="38"/>
    </row>
    <row r="90" spans="1:27" s="1" customFormat="1" ht="15.75" customHeight="1">
      <c r="O90" s="38"/>
    </row>
    <row r="91" spans="1:27" s="1" customFormat="1" ht="16.5">
      <c r="O91" s="38"/>
    </row>
    <row r="92" spans="1:27" ht="18.75">
      <c r="A92" s="47" t="s">
        <v>159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8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s="10" customFormat="1">
      <c r="A93" s="86">
        <v>1</v>
      </c>
      <c r="B93" s="57" t="s">
        <v>154</v>
      </c>
      <c r="C93" s="9" t="s">
        <v>160</v>
      </c>
      <c r="D93" s="9" t="s">
        <v>155</v>
      </c>
      <c r="E93" s="7" t="s">
        <v>156</v>
      </c>
      <c r="F93" s="8" t="s">
        <v>158</v>
      </c>
      <c r="G93" s="24">
        <v>10000000</v>
      </c>
      <c r="H93" s="9" t="s">
        <v>161</v>
      </c>
      <c r="I93" s="65"/>
      <c r="J93" s="7"/>
      <c r="K93" s="8"/>
      <c r="L93" s="9"/>
      <c r="M93" s="34" t="s">
        <v>157</v>
      </c>
      <c r="N93" s="66">
        <v>42277</v>
      </c>
      <c r="O93" s="38">
        <v>10000000</v>
      </c>
      <c r="R93" s="38"/>
      <c r="V93" s="52"/>
      <c r="W93" s="52"/>
      <c r="X93" s="52"/>
      <c r="Y93" s="55"/>
      <c r="Z93" s="40">
        <f>+O93-Y93</f>
        <v>10000000</v>
      </c>
    </row>
    <row r="94" spans="1:27" s="10" customFormat="1">
      <c r="A94" s="8"/>
      <c r="B94" s="57"/>
      <c r="C94" s="9" t="s">
        <v>241</v>
      </c>
      <c r="D94" s="9"/>
      <c r="E94" s="7"/>
      <c r="F94" s="8"/>
      <c r="G94" s="24"/>
      <c r="H94" s="9"/>
      <c r="I94" s="65"/>
      <c r="J94" s="7"/>
      <c r="K94" s="8"/>
      <c r="L94" s="9"/>
      <c r="M94" s="34"/>
      <c r="N94" s="43"/>
      <c r="O94" s="38"/>
      <c r="P94" s="38"/>
      <c r="R94" s="38"/>
      <c r="V94" s="52"/>
      <c r="W94" s="52"/>
      <c r="X94" s="52"/>
      <c r="Y94" s="55"/>
      <c r="Z94" s="40">
        <f>+P94-Y94</f>
        <v>0</v>
      </c>
    </row>
    <row r="95" spans="1:27" ht="16.5">
      <c r="A95" s="25"/>
      <c r="B95" s="17"/>
      <c r="C95" s="16"/>
      <c r="D95" s="16"/>
      <c r="E95" s="15"/>
      <c r="F95" s="17"/>
      <c r="G95" s="26"/>
      <c r="H95" s="16"/>
      <c r="I95" s="15"/>
      <c r="J95" s="17"/>
      <c r="K95" s="16"/>
      <c r="L95" s="26"/>
      <c r="M95" s="35"/>
      <c r="N95" s="16"/>
      <c r="O95" s="38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7" s="10" customFormat="1">
      <c r="A96" s="27">
        <v>2</v>
      </c>
      <c r="B96" s="56" t="s">
        <v>28</v>
      </c>
      <c r="C96" s="11" t="s">
        <v>179</v>
      </c>
      <c r="D96" s="11" t="s">
        <v>180</v>
      </c>
      <c r="E96" s="13" t="s">
        <v>36</v>
      </c>
      <c r="F96" s="12" t="s">
        <v>181</v>
      </c>
      <c r="G96" s="28">
        <v>245000</v>
      </c>
      <c r="H96" s="11"/>
      <c r="I96" s="30"/>
      <c r="J96" s="13"/>
      <c r="K96" s="12"/>
      <c r="L96" s="11"/>
      <c r="M96" s="36" t="s">
        <v>182</v>
      </c>
      <c r="N96" s="11" t="s">
        <v>192</v>
      </c>
      <c r="O96" s="38">
        <v>245000</v>
      </c>
      <c r="P96" s="10">
        <v>31</v>
      </c>
      <c r="U96" s="52"/>
      <c r="V96" s="52"/>
      <c r="W96" s="52"/>
      <c r="X96" s="55"/>
      <c r="Y96" s="40">
        <f>+O96-X96</f>
        <v>245000</v>
      </c>
      <c r="AA96" s="10" t="s">
        <v>183</v>
      </c>
    </row>
    <row r="97" spans="1:27" s="10" customFormat="1">
      <c r="A97" s="23"/>
      <c r="B97" s="23"/>
      <c r="C97" s="9"/>
      <c r="D97" s="9"/>
      <c r="E97" s="7"/>
      <c r="F97" s="8" t="s">
        <v>184</v>
      </c>
      <c r="G97" s="24"/>
      <c r="H97" s="69" t="s">
        <v>185</v>
      </c>
      <c r="I97" s="65"/>
      <c r="J97" s="7"/>
      <c r="K97" s="8"/>
      <c r="L97" s="9"/>
      <c r="M97" s="34"/>
      <c r="N97" s="9"/>
      <c r="O97" s="38"/>
      <c r="U97" s="52"/>
      <c r="V97" s="52"/>
      <c r="W97" s="52"/>
      <c r="X97" s="55"/>
      <c r="Y97" s="40"/>
    </row>
    <row r="98" spans="1:27" s="10" customFormat="1">
      <c r="A98" s="23"/>
      <c r="B98" s="23"/>
      <c r="C98" s="9"/>
      <c r="D98" s="9"/>
      <c r="E98" s="7"/>
      <c r="F98" s="8" t="s">
        <v>186</v>
      </c>
      <c r="G98" s="24"/>
      <c r="H98" s="9" t="s">
        <v>187</v>
      </c>
      <c r="I98" s="65"/>
      <c r="J98" s="7"/>
      <c r="K98" s="8"/>
      <c r="L98" s="9"/>
      <c r="M98" s="34"/>
      <c r="N98" s="9"/>
      <c r="O98" s="38"/>
      <c r="U98" s="52"/>
      <c r="V98" s="52"/>
      <c r="W98" s="52"/>
      <c r="X98" s="55"/>
      <c r="Y98" s="40"/>
    </row>
    <row r="99" spans="1:27" s="10" customFormat="1">
      <c r="A99" s="23"/>
      <c r="B99" s="23"/>
      <c r="C99" s="9"/>
      <c r="D99" s="9"/>
      <c r="E99" s="7"/>
      <c r="F99" s="8" t="s">
        <v>188</v>
      </c>
      <c r="G99" s="24"/>
      <c r="H99" s="9"/>
      <c r="I99" s="65"/>
      <c r="J99" s="7"/>
      <c r="K99" s="8"/>
      <c r="L99" s="9"/>
      <c r="M99" s="34"/>
      <c r="N99" s="9"/>
      <c r="O99" s="38"/>
      <c r="U99" s="52"/>
      <c r="V99" s="52"/>
      <c r="W99" s="52"/>
      <c r="X99" s="55"/>
      <c r="Y99" s="40"/>
    </row>
    <row r="100" spans="1:27" s="10" customFormat="1">
      <c r="A100" s="23"/>
      <c r="B100" s="23"/>
      <c r="C100" s="9"/>
      <c r="D100" s="9"/>
      <c r="E100" s="7"/>
      <c r="F100" s="8" t="s">
        <v>189</v>
      </c>
      <c r="G100" s="24"/>
      <c r="H100" s="9" t="s">
        <v>190</v>
      </c>
      <c r="I100" s="65"/>
      <c r="J100" s="7"/>
      <c r="K100" s="8"/>
      <c r="L100" s="9"/>
      <c r="M100" s="34"/>
      <c r="N100" s="9"/>
      <c r="O100" s="38"/>
      <c r="U100" s="52"/>
      <c r="V100" s="52"/>
      <c r="W100" s="52"/>
      <c r="X100" s="55"/>
      <c r="Y100" s="40"/>
    </row>
    <row r="101" spans="1:27" s="10" customFormat="1">
      <c r="A101" s="25"/>
      <c r="B101" s="25"/>
      <c r="C101" s="16"/>
      <c r="D101" s="16"/>
      <c r="E101" s="15"/>
      <c r="F101" s="17" t="s">
        <v>191</v>
      </c>
      <c r="G101" s="26"/>
      <c r="H101" s="16"/>
      <c r="I101" s="70"/>
      <c r="J101" s="15"/>
      <c r="K101" s="17"/>
      <c r="L101" s="16"/>
      <c r="M101" s="35"/>
      <c r="N101" s="16"/>
      <c r="O101" s="38"/>
      <c r="U101" s="52"/>
      <c r="V101" s="52"/>
      <c r="W101" s="52"/>
      <c r="X101" s="55"/>
      <c r="Y101" s="40"/>
    </row>
    <row r="102" spans="1:27" s="10" customFormat="1">
      <c r="A102" s="21">
        <v>3</v>
      </c>
      <c r="B102" s="59" t="s">
        <v>19</v>
      </c>
      <c r="C102" s="14"/>
      <c r="D102" s="14" t="s">
        <v>155</v>
      </c>
      <c r="E102" s="5" t="s">
        <v>36</v>
      </c>
      <c r="F102" s="6" t="s">
        <v>162</v>
      </c>
      <c r="G102" s="22">
        <v>760913.5</v>
      </c>
      <c r="H102" s="14"/>
      <c r="I102" s="67"/>
      <c r="J102" s="5"/>
      <c r="K102" s="6"/>
      <c r="L102" s="14"/>
      <c r="M102" s="68" t="s">
        <v>163</v>
      </c>
      <c r="N102" s="64">
        <v>42004</v>
      </c>
      <c r="O102" s="38">
        <v>1500000</v>
      </c>
      <c r="P102" s="10">
        <v>87</v>
      </c>
      <c r="Q102" s="38">
        <f>+G102-O102</f>
        <v>-739086.5</v>
      </c>
      <c r="R102" s="10" t="s">
        <v>164</v>
      </c>
      <c r="U102" s="49" t="s">
        <v>165</v>
      </c>
      <c r="V102" s="53">
        <v>41688</v>
      </c>
      <c r="W102" s="52" t="s">
        <v>166</v>
      </c>
      <c r="X102" s="60">
        <v>46370</v>
      </c>
      <c r="Y102" s="40">
        <f>+O102-X102-X103-X104-X105-X106-X107-X108-X109-X110-X111-X112</f>
        <v>760913.5</v>
      </c>
      <c r="Z102" s="10" t="s">
        <v>167</v>
      </c>
    </row>
    <row r="103" spans="1:27" s="10" customFormat="1" hidden="1">
      <c r="A103" s="46"/>
      <c r="B103" s="42"/>
      <c r="C103" s="43"/>
      <c r="D103" s="9"/>
      <c r="E103" s="7"/>
      <c r="F103" s="8"/>
      <c r="G103" s="24"/>
      <c r="H103" s="9"/>
      <c r="I103" s="65"/>
      <c r="J103" s="7"/>
      <c r="K103" s="8"/>
      <c r="L103" s="9"/>
      <c r="M103" s="34"/>
      <c r="N103" s="9"/>
      <c r="O103" s="38"/>
      <c r="Q103" s="38"/>
      <c r="U103" s="49" t="s">
        <v>168</v>
      </c>
      <c r="V103" s="53">
        <v>41716</v>
      </c>
      <c r="W103" s="52" t="s">
        <v>166</v>
      </c>
      <c r="X103" s="60">
        <v>12000</v>
      </c>
      <c r="Y103" s="40"/>
    </row>
    <row r="104" spans="1:27" s="10" customFormat="1" hidden="1">
      <c r="A104" s="46"/>
      <c r="B104" s="42"/>
      <c r="C104" s="43"/>
      <c r="D104" s="9"/>
      <c r="E104" s="7"/>
      <c r="F104" s="8"/>
      <c r="G104" s="24"/>
      <c r="H104" s="9"/>
      <c r="I104" s="65"/>
      <c r="J104" s="7"/>
      <c r="K104" s="8"/>
      <c r="L104" s="9"/>
      <c r="M104" s="34"/>
      <c r="N104" s="9"/>
      <c r="O104" s="38"/>
      <c r="Q104" s="38"/>
      <c r="U104" s="52" t="s">
        <v>169</v>
      </c>
      <c r="V104" s="53">
        <v>41716</v>
      </c>
      <c r="W104" s="52" t="s">
        <v>166</v>
      </c>
      <c r="X104" s="60"/>
      <c r="Z104" s="10">
        <v>12000</v>
      </c>
      <c r="AA104" s="41" t="s">
        <v>170</v>
      </c>
    </row>
    <row r="105" spans="1:27" s="10" customFormat="1" hidden="1">
      <c r="A105" s="46"/>
      <c r="B105" s="42"/>
      <c r="C105" s="43"/>
      <c r="D105" s="9"/>
      <c r="E105" s="7"/>
      <c r="F105" s="8"/>
      <c r="G105" s="24"/>
      <c r="H105" s="9"/>
      <c r="I105" s="65"/>
      <c r="J105" s="7"/>
      <c r="K105" s="8"/>
      <c r="L105" s="9"/>
      <c r="M105" s="34"/>
      <c r="N105" s="9"/>
      <c r="O105" s="38"/>
      <c r="Q105" s="38"/>
      <c r="U105" s="49" t="s">
        <v>171</v>
      </c>
      <c r="V105" s="53">
        <v>41774</v>
      </c>
      <c r="W105" s="52"/>
      <c r="X105" s="60">
        <v>178600</v>
      </c>
    </row>
    <row r="106" spans="1:27" s="10" customFormat="1" hidden="1">
      <c r="A106" s="46"/>
      <c r="B106" s="42"/>
      <c r="C106" s="43"/>
      <c r="D106" s="9"/>
      <c r="E106" s="7"/>
      <c r="F106" s="8"/>
      <c r="G106" s="24"/>
      <c r="H106" s="9"/>
      <c r="I106" s="65"/>
      <c r="J106" s="7"/>
      <c r="K106" s="8"/>
      <c r="L106" s="9"/>
      <c r="M106" s="34"/>
      <c r="N106" s="9"/>
      <c r="O106" s="38"/>
      <c r="Q106" s="38"/>
      <c r="U106" s="49" t="s">
        <v>172</v>
      </c>
      <c r="V106" s="53">
        <v>41774</v>
      </c>
      <c r="W106" s="52"/>
      <c r="X106" s="60">
        <v>22000</v>
      </c>
    </row>
    <row r="107" spans="1:27" s="10" customFormat="1" hidden="1">
      <c r="A107" s="46"/>
      <c r="B107" s="42"/>
      <c r="C107" s="43"/>
      <c r="D107" s="9"/>
      <c r="E107" s="7"/>
      <c r="F107" s="8"/>
      <c r="G107" s="24"/>
      <c r="H107" s="9"/>
      <c r="I107" s="65"/>
      <c r="J107" s="7"/>
      <c r="K107" s="8"/>
      <c r="L107" s="9"/>
      <c r="M107" s="34"/>
      <c r="N107" s="9"/>
      <c r="O107" s="38"/>
      <c r="Q107" s="38"/>
      <c r="U107" s="49" t="s">
        <v>173</v>
      </c>
      <c r="V107" s="53">
        <v>41801</v>
      </c>
      <c r="W107" s="52"/>
      <c r="X107" s="60">
        <v>111800</v>
      </c>
    </row>
    <row r="108" spans="1:27" s="10" customFormat="1" hidden="1">
      <c r="A108" s="46"/>
      <c r="B108" s="42"/>
      <c r="C108" s="43"/>
      <c r="D108" s="9"/>
      <c r="E108" s="7"/>
      <c r="F108" s="8"/>
      <c r="G108" s="24"/>
      <c r="H108" s="9"/>
      <c r="I108" s="65"/>
      <c r="J108" s="7"/>
      <c r="K108" s="8"/>
      <c r="L108" s="9"/>
      <c r="M108" s="34"/>
      <c r="N108" s="9"/>
      <c r="O108" s="38"/>
      <c r="Q108" s="38"/>
      <c r="U108" s="49" t="s">
        <v>174</v>
      </c>
      <c r="V108" s="53">
        <v>41807</v>
      </c>
      <c r="W108" s="52"/>
      <c r="X108" s="60">
        <v>100000</v>
      </c>
    </row>
    <row r="109" spans="1:27" s="10" customFormat="1" hidden="1">
      <c r="A109" s="46"/>
      <c r="B109" s="42"/>
      <c r="C109" s="43"/>
      <c r="D109" s="9"/>
      <c r="E109" s="7"/>
      <c r="F109" s="8"/>
      <c r="G109" s="24"/>
      <c r="H109" s="9"/>
      <c r="I109" s="65"/>
      <c r="J109" s="7"/>
      <c r="K109" s="8"/>
      <c r="L109" s="9"/>
      <c r="M109" s="34"/>
      <c r="N109" s="9"/>
      <c r="O109" s="38"/>
      <c r="Q109" s="38"/>
      <c r="U109" s="49" t="s">
        <v>175</v>
      </c>
      <c r="V109" s="53">
        <v>41836</v>
      </c>
      <c r="W109" s="52"/>
      <c r="X109" s="60">
        <v>46693</v>
      </c>
    </row>
    <row r="110" spans="1:27" s="10" customFormat="1" hidden="1">
      <c r="A110" s="46"/>
      <c r="B110" s="42"/>
      <c r="C110" s="43"/>
      <c r="D110" s="9"/>
      <c r="E110" s="7"/>
      <c r="F110" s="8"/>
      <c r="G110" s="24"/>
      <c r="H110" s="9"/>
      <c r="I110" s="65"/>
      <c r="J110" s="7"/>
      <c r="K110" s="8"/>
      <c r="L110" s="9"/>
      <c r="M110" s="34"/>
      <c r="N110" s="9"/>
      <c r="O110" s="38"/>
      <c r="Q110" s="38"/>
      <c r="U110" s="49" t="s">
        <v>176</v>
      </c>
      <c r="V110" s="53">
        <v>41865</v>
      </c>
      <c r="W110" s="52"/>
      <c r="X110" s="60">
        <v>192463</v>
      </c>
    </row>
    <row r="111" spans="1:27" s="10" customFormat="1" hidden="1">
      <c r="A111" s="46"/>
      <c r="B111" s="42"/>
      <c r="C111" s="43"/>
      <c r="D111" s="9"/>
      <c r="E111" s="7"/>
      <c r="F111" s="8"/>
      <c r="G111" s="24"/>
      <c r="H111" s="9"/>
      <c r="I111" s="65"/>
      <c r="J111" s="7"/>
      <c r="K111" s="8"/>
      <c r="L111" s="9"/>
      <c r="M111" s="34"/>
      <c r="N111" s="9"/>
      <c r="O111" s="38"/>
      <c r="Q111" s="38"/>
      <c r="U111" s="49" t="s">
        <v>177</v>
      </c>
      <c r="V111" s="53">
        <v>41886</v>
      </c>
      <c r="W111" s="52"/>
      <c r="X111" s="60">
        <v>21600</v>
      </c>
    </row>
    <row r="112" spans="1:27" s="10" customFormat="1">
      <c r="A112" s="25"/>
      <c r="B112" s="17"/>
      <c r="C112" s="16"/>
      <c r="D112" s="16"/>
      <c r="E112" s="15"/>
      <c r="F112" s="17"/>
      <c r="G112" s="26"/>
      <c r="H112" s="16"/>
      <c r="I112" s="70"/>
      <c r="J112" s="15"/>
      <c r="K112" s="17"/>
      <c r="L112" s="16"/>
      <c r="M112" s="35"/>
      <c r="N112" s="16"/>
      <c r="O112" s="38"/>
      <c r="Q112" s="38"/>
      <c r="U112" s="49" t="s">
        <v>178</v>
      </c>
      <c r="V112" s="53">
        <v>41891</v>
      </c>
      <c r="W112" s="52"/>
      <c r="X112" s="60">
        <v>7560.5</v>
      </c>
    </row>
    <row r="113" spans="1:28" s="10" customFormat="1">
      <c r="A113" s="23">
        <v>4</v>
      </c>
      <c r="B113" s="58" t="s">
        <v>154</v>
      </c>
      <c r="C113" s="11" t="s">
        <v>241</v>
      </c>
      <c r="D113" s="11" t="s">
        <v>155</v>
      </c>
      <c r="E113" s="13" t="s">
        <v>36</v>
      </c>
      <c r="F113" s="8" t="s">
        <v>209</v>
      </c>
      <c r="G113" s="29"/>
      <c r="H113" s="9"/>
      <c r="I113" s="65"/>
      <c r="J113" s="9"/>
      <c r="K113" s="8"/>
      <c r="L113" s="9"/>
      <c r="M113" s="36" t="s">
        <v>203</v>
      </c>
      <c r="N113" s="9"/>
      <c r="O113" s="87">
        <v>3526000</v>
      </c>
      <c r="P113" s="10">
        <v>91</v>
      </c>
      <c r="Q113" s="10">
        <v>91</v>
      </c>
      <c r="R113" s="38">
        <f>+G113-O113</f>
        <v>-3526000</v>
      </c>
      <c r="U113" s="49" t="s">
        <v>204</v>
      </c>
      <c r="V113" s="53">
        <v>41702</v>
      </c>
      <c r="W113" s="52" t="s">
        <v>205</v>
      </c>
      <c r="X113" s="60">
        <v>100000</v>
      </c>
      <c r="Y113" s="40">
        <f>+O113-X113-X114</f>
        <v>2943000</v>
      </c>
      <c r="AA113" s="10" t="s">
        <v>183</v>
      </c>
    </row>
    <row r="114" spans="1:28" s="10" customFormat="1">
      <c r="A114" s="46"/>
      <c r="B114" s="57"/>
      <c r="C114" s="43"/>
      <c r="D114" s="43"/>
      <c r="E114" s="44"/>
      <c r="F114" s="42" t="s">
        <v>210</v>
      </c>
      <c r="G114" s="29"/>
      <c r="H114" s="43"/>
      <c r="I114" s="76"/>
      <c r="J114" s="44"/>
      <c r="K114" s="42"/>
      <c r="L114" s="43"/>
      <c r="M114" s="80" t="s">
        <v>215</v>
      </c>
      <c r="N114" s="85">
        <v>42094</v>
      </c>
      <c r="O114" s="81">
        <v>1199600</v>
      </c>
      <c r="U114" s="49" t="s">
        <v>206</v>
      </c>
      <c r="V114" s="53">
        <v>41724</v>
      </c>
      <c r="W114" s="52" t="s">
        <v>207</v>
      </c>
      <c r="X114" s="60">
        <v>483000</v>
      </c>
      <c r="AA114" s="10" t="s">
        <v>208</v>
      </c>
    </row>
    <row r="115" spans="1:28" s="10" customFormat="1">
      <c r="A115" s="46"/>
      <c r="B115" s="46"/>
      <c r="C115" s="43"/>
      <c r="D115" s="43"/>
      <c r="E115" s="44"/>
      <c r="F115" s="42" t="s">
        <v>211</v>
      </c>
      <c r="G115" s="29">
        <v>1199600</v>
      </c>
      <c r="H115" s="43"/>
      <c r="I115" s="76"/>
      <c r="J115" s="44"/>
      <c r="K115" s="42"/>
      <c r="L115" s="43"/>
      <c r="M115" s="84" t="s">
        <v>216</v>
      </c>
      <c r="N115" s="82"/>
      <c r="O115" s="83">
        <f>+O113-O114</f>
        <v>2326400</v>
      </c>
      <c r="U115" s="52"/>
      <c r="V115" s="52"/>
      <c r="W115" s="52"/>
      <c r="X115" s="55"/>
      <c r="Y115" s="40"/>
    </row>
    <row r="116" spans="1:28" s="10" customFormat="1">
      <c r="A116" s="46"/>
      <c r="B116" s="46"/>
      <c r="C116" s="43"/>
      <c r="D116" s="43"/>
      <c r="E116" s="44"/>
      <c r="F116" s="42" t="s">
        <v>212</v>
      </c>
      <c r="G116" s="29"/>
      <c r="H116" s="43"/>
      <c r="I116" s="76"/>
      <c r="J116" s="44"/>
      <c r="K116" s="42"/>
      <c r="L116" s="43"/>
      <c r="M116" s="45"/>
      <c r="N116" s="43"/>
      <c r="O116" s="38"/>
      <c r="U116" s="52"/>
      <c r="V116" s="52"/>
      <c r="W116" s="52"/>
      <c r="X116" s="55"/>
      <c r="Y116" s="40"/>
    </row>
    <row r="117" spans="1:28" s="10" customFormat="1">
      <c r="A117" s="46"/>
      <c r="B117" s="46"/>
      <c r="C117" s="43"/>
      <c r="D117" s="43"/>
      <c r="E117" s="44"/>
      <c r="F117" s="42" t="s">
        <v>213</v>
      </c>
      <c r="G117" s="29"/>
      <c r="H117" s="43"/>
      <c r="I117" s="76"/>
      <c r="J117" s="44"/>
      <c r="K117" s="42"/>
      <c r="L117" s="43"/>
      <c r="M117" s="45"/>
      <c r="N117" s="43"/>
      <c r="O117" s="38"/>
      <c r="U117" s="52"/>
      <c r="V117" s="52"/>
      <c r="W117" s="52"/>
      <c r="X117" s="55"/>
      <c r="Y117" s="40"/>
    </row>
    <row r="118" spans="1:28" s="10" customFormat="1">
      <c r="A118" s="46"/>
      <c r="B118" s="46"/>
      <c r="C118" s="43"/>
      <c r="D118" s="43"/>
      <c r="E118" s="44"/>
      <c r="F118" s="42" t="s">
        <v>214</v>
      </c>
      <c r="G118" s="29"/>
      <c r="H118" s="43"/>
      <c r="I118" s="76"/>
      <c r="J118" s="44"/>
      <c r="K118" s="42"/>
      <c r="L118" s="43"/>
      <c r="M118" s="45"/>
      <c r="N118" s="43"/>
      <c r="O118" s="38"/>
      <c r="U118" s="52"/>
      <c r="V118" s="52"/>
      <c r="W118" s="52"/>
      <c r="X118" s="55"/>
      <c r="Y118" s="40"/>
    </row>
    <row r="119" spans="1:28" s="10" customFormat="1">
      <c r="A119" s="25"/>
      <c r="B119" s="25"/>
      <c r="C119" s="16"/>
      <c r="D119" s="16"/>
      <c r="E119" s="15"/>
      <c r="F119" s="17"/>
      <c r="G119" s="26"/>
      <c r="H119" s="16"/>
      <c r="I119" s="70"/>
      <c r="J119" s="15"/>
      <c r="K119" s="17"/>
      <c r="L119" s="16"/>
      <c r="M119" s="35"/>
      <c r="N119" s="16"/>
      <c r="O119" s="38"/>
      <c r="U119" s="52"/>
      <c r="V119" s="52"/>
      <c r="W119" s="52"/>
      <c r="X119" s="55"/>
      <c r="Y119" s="40"/>
    </row>
    <row r="120" spans="1:28" s="10" customFormat="1">
      <c r="A120" s="23">
        <v>5</v>
      </c>
      <c r="B120" s="56" t="s">
        <v>217</v>
      </c>
      <c r="C120" s="11" t="s">
        <v>218</v>
      </c>
      <c r="D120" s="9" t="s">
        <v>193</v>
      </c>
      <c r="E120" s="7" t="s">
        <v>156</v>
      </c>
      <c r="F120" s="8" t="s">
        <v>229</v>
      </c>
      <c r="G120" s="24">
        <v>165600</v>
      </c>
      <c r="H120" s="9" t="s">
        <v>230</v>
      </c>
      <c r="I120" s="65"/>
      <c r="J120" s="7"/>
      <c r="K120" s="8"/>
      <c r="L120" s="9"/>
      <c r="M120" s="48" t="s">
        <v>231</v>
      </c>
      <c r="N120" s="9"/>
      <c r="O120" s="87">
        <v>513000</v>
      </c>
      <c r="P120" s="10">
        <v>28</v>
      </c>
      <c r="R120" s="10" t="s">
        <v>232</v>
      </c>
      <c r="U120" s="49" t="s">
        <v>233</v>
      </c>
      <c r="V120" s="53">
        <v>41894</v>
      </c>
      <c r="W120" s="52"/>
      <c r="X120" s="55">
        <v>347400</v>
      </c>
      <c r="Y120" s="40">
        <f>+O120-X120</f>
        <v>165600</v>
      </c>
      <c r="AA120" s="10" t="s">
        <v>234</v>
      </c>
    </row>
    <row r="121" spans="1:28" s="1" customFormat="1" ht="16.5">
      <c r="A121" s="46"/>
      <c r="B121" s="42"/>
      <c r="C121" s="43"/>
      <c r="D121" s="43"/>
      <c r="E121" s="44"/>
      <c r="F121" s="42"/>
      <c r="G121" s="29"/>
      <c r="H121" s="43"/>
      <c r="I121" s="44"/>
      <c r="J121" s="42"/>
      <c r="K121" s="43"/>
      <c r="L121" s="29"/>
      <c r="M121" s="80" t="s">
        <v>215</v>
      </c>
      <c r="N121" s="85">
        <v>42094</v>
      </c>
      <c r="O121" s="81">
        <v>165600</v>
      </c>
      <c r="U121" s="52"/>
      <c r="V121" s="53"/>
      <c r="W121" s="52"/>
      <c r="X121" s="55"/>
    </row>
    <row r="122" spans="1:28" s="1" customFormat="1" ht="16.5">
      <c r="A122" s="25"/>
      <c r="B122" s="25"/>
      <c r="C122" s="16"/>
      <c r="D122" s="16"/>
      <c r="E122" s="15"/>
      <c r="F122" s="17"/>
      <c r="G122" s="26"/>
      <c r="H122" s="16"/>
      <c r="I122" s="70"/>
      <c r="J122" s="15"/>
      <c r="K122" s="17"/>
      <c r="L122" s="16"/>
      <c r="M122" s="35"/>
      <c r="N122" s="16"/>
      <c r="O122" s="38"/>
      <c r="U122" s="52"/>
      <c r="V122" s="53"/>
      <c r="W122" s="52"/>
      <c r="X122" s="55"/>
    </row>
    <row r="123" spans="1:28" s="10" customFormat="1" hidden="1">
      <c r="A123" s="12"/>
      <c r="B123" s="56" t="s">
        <v>92</v>
      </c>
      <c r="C123" s="11"/>
      <c r="D123" s="11" t="s">
        <v>193</v>
      </c>
      <c r="E123" s="13" t="s">
        <v>36</v>
      </c>
      <c r="F123" s="77" t="s">
        <v>194</v>
      </c>
      <c r="G123" s="78">
        <v>2353750</v>
      </c>
      <c r="H123" s="79" t="s">
        <v>195</v>
      </c>
      <c r="I123" s="30"/>
      <c r="J123" s="11"/>
      <c r="K123" s="12"/>
      <c r="L123" s="11"/>
      <c r="M123" s="36" t="s">
        <v>196</v>
      </c>
      <c r="N123" s="11"/>
      <c r="O123" s="38">
        <v>2353750</v>
      </c>
      <c r="P123" s="10">
        <v>92</v>
      </c>
      <c r="Q123" s="38">
        <f>+G123-O123</f>
        <v>0</v>
      </c>
      <c r="U123" s="52"/>
      <c r="V123" s="52"/>
      <c r="W123" s="52"/>
      <c r="X123" s="55"/>
      <c r="Y123" s="40">
        <f t="shared" ref="Y123" si="0">+O123-X123</f>
        <v>2353750</v>
      </c>
      <c r="AB123" s="10" t="s">
        <v>197</v>
      </c>
    </row>
    <row r="124" spans="1:28" s="10" customFormat="1" hidden="1">
      <c r="A124" s="17"/>
      <c r="B124" s="72"/>
      <c r="C124" s="16"/>
      <c r="D124" s="16"/>
      <c r="E124" s="15"/>
      <c r="F124" s="73"/>
      <c r="G124" s="74"/>
      <c r="H124" s="75"/>
      <c r="I124" s="70"/>
      <c r="J124" s="16"/>
      <c r="K124" s="17"/>
      <c r="L124" s="16"/>
      <c r="M124" s="35"/>
      <c r="N124" s="16"/>
      <c r="O124" s="38"/>
      <c r="Q124" s="38"/>
      <c r="U124" s="52"/>
      <c r="V124" s="52"/>
      <c r="W124" s="52"/>
      <c r="X124" s="55"/>
      <c r="Y124" s="40"/>
    </row>
    <row r="125" spans="1:28" s="10" customFormat="1" hidden="1">
      <c r="A125" s="27"/>
      <c r="B125" s="58"/>
      <c r="C125" s="11"/>
      <c r="D125" s="11"/>
      <c r="E125" s="13"/>
      <c r="F125" s="12"/>
      <c r="G125" s="28"/>
      <c r="H125" s="11"/>
      <c r="I125" s="30"/>
      <c r="J125" s="13"/>
      <c r="K125" s="12"/>
      <c r="L125" s="11"/>
      <c r="M125" s="36"/>
      <c r="N125" s="71"/>
      <c r="O125" s="38"/>
      <c r="R125" s="38"/>
      <c r="V125" s="52"/>
      <c r="W125" s="52"/>
      <c r="X125" s="52"/>
      <c r="Y125" s="55"/>
      <c r="Z125" s="40">
        <f>+O125-Y125</f>
        <v>0</v>
      </c>
    </row>
    <row r="126" spans="1:28" s="10" customFormat="1" hidden="1">
      <c r="A126" s="8"/>
      <c r="B126" s="57"/>
      <c r="C126" s="9"/>
      <c r="D126" s="9"/>
      <c r="E126" s="7"/>
      <c r="F126" s="8"/>
      <c r="G126" s="24"/>
      <c r="H126" s="9"/>
      <c r="I126" s="65"/>
      <c r="J126" s="7"/>
      <c r="K126" s="8"/>
      <c r="L126" s="9"/>
      <c r="M126" s="34"/>
      <c r="N126" s="43"/>
      <c r="O126" s="38"/>
      <c r="P126" s="38"/>
      <c r="R126" s="38"/>
      <c r="V126" s="52"/>
      <c r="W126" s="52"/>
      <c r="X126" s="52"/>
      <c r="Y126" s="55"/>
      <c r="Z126" s="40">
        <f>+P126-Y126</f>
        <v>0</v>
      </c>
    </row>
    <row r="127" spans="1:28" s="1" customFormat="1" ht="16.5" hidden="1">
      <c r="A127" s="46"/>
      <c r="B127" s="42"/>
      <c r="C127" s="43"/>
      <c r="D127" s="43"/>
      <c r="E127" s="44"/>
      <c r="F127" s="42"/>
      <c r="G127" s="29"/>
      <c r="H127" s="43"/>
      <c r="I127" s="44"/>
      <c r="J127" s="42"/>
      <c r="K127" s="43"/>
      <c r="L127" s="29"/>
      <c r="M127" s="45"/>
      <c r="N127" s="43"/>
      <c r="O127" s="38"/>
      <c r="U127" s="52"/>
      <c r="V127" s="53"/>
      <c r="W127" s="52"/>
      <c r="X127" s="55"/>
    </row>
    <row r="128" spans="1:28" s="1" customFormat="1" ht="16.5">
      <c r="A128" s="46"/>
      <c r="B128" s="42"/>
      <c r="C128" s="43"/>
      <c r="D128" s="43"/>
      <c r="E128" s="44"/>
      <c r="F128" s="42"/>
      <c r="G128" s="29"/>
      <c r="H128" s="43"/>
      <c r="I128" s="44"/>
      <c r="J128" s="42"/>
      <c r="K128" s="43"/>
      <c r="L128" s="29"/>
      <c r="M128" s="45"/>
      <c r="N128" s="43"/>
      <c r="O128" s="38"/>
      <c r="U128" s="52"/>
      <c r="V128" s="53"/>
      <c r="W128" s="52"/>
      <c r="X128" s="55"/>
    </row>
    <row r="129" spans="1:24" s="1" customFormat="1" ht="16.5">
      <c r="A129" s="46"/>
      <c r="B129" s="42"/>
      <c r="C129" s="43"/>
      <c r="D129" s="43"/>
      <c r="E129" s="44"/>
      <c r="F129" s="42"/>
      <c r="G129" s="29"/>
      <c r="H129" s="43"/>
      <c r="I129" s="44"/>
      <c r="J129" s="42"/>
      <c r="K129" s="43"/>
      <c r="L129" s="29"/>
      <c r="M129" s="45"/>
      <c r="N129" s="43"/>
      <c r="O129" s="38"/>
      <c r="U129" s="52"/>
      <c r="V129" s="53"/>
      <c r="W129" s="52"/>
      <c r="X129" s="55"/>
    </row>
    <row r="130" spans="1:24" s="1" customFormat="1" ht="16.5">
      <c r="A130" s="25"/>
      <c r="B130" s="17"/>
      <c r="C130" s="16"/>
      <c r="D130" s="16"/>
      <c r="E130" s="15"/>
      <c r="F130" s="17"/>
      <c r="G130" s="26"/>
      <c r="H130" s="16"/>
      <c r="I130" s="15"/>
      <c r="J130" s="17"/>
      <c r="K130" s="16"/>
      <c r="L130" s="26"/>
      <c r="M130" s="35"/>
      <c r="N130" s="16"/>
      <c r="O130" s="38"/>
    </row>
  </sheetData>
  <mergeCells count="1">
    <mergeCell ref="A1:N1"/>
  </mergeCells>
  <pageMargins left="0.35433070866141736" right="0.15748031496062992" top="0.74803149606299213" bottom="0.23622047244094491" header="0.31496062992125984" footer="0.1574803149606299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กันเงิน57</vt:lpstr>
      <vt:lpstr>Sheet2</vt:lpstr>
      <vt:lpstr>Sheet3</vt:lpstr>
      <vt:lpstr>กันเงิน57!Print_Titles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mimmang</dc:creator>
  <cp:lastModifiedBy>mimmang</cp:lastModifiedBy>
  <cp:lastPrinted>2014-10-20T08:57:47Z</cp:lastPrinted>
  <dcterms:created xsi:type="dcterms:W3CDTF">2014-09-19T03:44:12Z</dcterms:created>
  <dcterms:modified xsi:type="dcterms:W3CDTF">2014-10-27T08:02:59Z</dcterms:modified>
</cp:coreProperties>
</file>