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655" activeTab="0"/>
  </bookViews>
  <sheets>
    <sheet name="Sheet1" sheetId="1" r:id="rId1"/>
    <sheet name="Sheet3" sheetId="2" r:id="rId2"/>
    <sheet name="Sheet2" sheetId="3" r:id="rId3"/>
    <sheet name="Sheet4" sheetId="4" r:id="rId4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<sst xmlns="http://schemas.openxmlformats.org/spreadsheetml/2006/main" count="513" uniqueCount="153">
  <si>
    <t>เลขที่เช็ค</t>
  </si>
  <si>
    <t>ร้านค้า</t>
  </si>
  <si>
    <t>หน่วยงาน</t>
  </si>
  <si>
    <t>จำนวนเงิน</t>
  </si>
  <si>
    <t>ภาษี</t>
  </si>
  <si>
    <t>ค่าปรับ</t>
  </si>
  <si>
    <t>ยอดเช็ค</t>
  </si>
  <si>
    <t>รับสุทธิ</t>
  </si>
  <si>
    <t xml:space="preserve">เลขเช็ค  </t>
  </si>
  <si>
    <t>เลขที่คลังรับ</t>
  </si>
  <si>
    <t>งานเงินรายได้ มหาวิทยาลัยแม่โจ้</t>
  </si>
  <si>
    <t>PPV</t>
  </si>
  <si>
    <t>เลขที่เอกสาร/ใบส่งของ</t>
  </si>
  <si>
    <t>วันที่จัดทำ</t>
  </si>
  <si>
    <t>วันที่จ่ายเช็ค</t>
  </si>
  <si>
    <t>วันที่ส่งงบ</t>
  </si>
  <si>
    <t>ธ.กรุงไทยฯ</t>
  </si>
  <si>
    <t>รายจ่าย</t>
  </si>
  <si>
    <t xml:space="preserve">รายละเอียดการเตรียมจ่ายเช็คตามใบเบิกนอกงบประมาณ  </t>
  </si>
  <si>
    <t>ธ.กรุงเทพฯ 27713-3</t>
  </si>
  <si>
    <t>ธ.ไทยพาณิชย์ฯ 3491-7</t>
  </si>
  <si>
    <t xml:space="preserve"> </t>
  </si>
  <si>
    <t xml:space="preserve">ยอดคงเหลือยกมา </t>
  </si>
  <si>
    <t>18 มค 60</t>
  </si>
  <si>
    <t>ธนาคารกรุงไทย จำกัด (มหาชน)</t>
  </si>
  <si>
    <t>กองคลัง</t>
  </si>
  <si>
    <t>บบ.มือ</t>
  </si>
  <si>
    <t>-</t>
  </si>
  <si>
    <t>คืนเงินค่าลงทะเบียนซ้ำ</t>
  </si>
  <si>
    <t>ธนาคารกรุงเทพ จำกัด (มหาชน)</t>
  </si>
  <si>
    <t>ธนาคารไทยพาณิชย์ จำกัด (มหาชน)</t>
  </si>
  <si>
    <t>3EF99945836E60435B9D2064C8BFB7C16F5ADF03</t>
  </si>
  <si>
    <t>00390872</t>
  </si>
  <si>
    <t>00390873</t>
  </si>
  <si>
    <t>00390874</t>
  </si>
  <si>
    <t>00390875</t>
  </si>
  <si>
    <t>00390876</t>
  </si>
  <si>
    <t>00390877</t>
  </si>
  <si>
    <t>00390878</t>
  </si>
  <si>
    <t>00390879</t>
  </si>
  <si>
    <t>00390880</t>
  </si>
  <si>
    <t>00390881</t>
  </si>
  <si>
    <t>00390882</t>
  </si>
  <si>
    <t>00390883</t>
  </si>
  <si>
    <t>00390884</t>
  </si>
  <si>
    <t>00390885</t>
  </si>
  <si>
    <t>00390886</t>
  </si>
  <si>
    <t>00390887</t>
  </si>
  <si>
    <t>00390888</t>
  </si>
  <si>
    <t>00390889</t>
  </si>
  <si>
    <t>00390890</t>
  </si>
  <si>
    <t>00391341</t>
  </si>
  <si>
    <t>00391342</t>
  </si>
  <si>
    <t>00391343</t>
  </si>
  <si>
    <t>00391344</t>
  </si>
  <si>
    <t>00391345</t>
  </si>
  <si>
    <t>00391346</t>
  </si>
  <si>
    <t>00391347</t>
  </si>
  <si>
    <t>00391348</t>
  </si>
  <si>
    <t>00391349</t>
  </si>
  <si>
    <t>00391350</t>
  </si>
  <si>
    <t>00391351</t>
  </si>
  <si>
    <t>00391352</t>
  </si>
  <si>
    <t>00391353</t>
  </si>
  <si>
    <t>00391354</t>
  </si>
  <si>
    <t>00391355</t>
  </si>
  <si>
    <t>00391356</t>
  </si>
  <si>
    <t>00391357</t>
  </si>
  <si>
    <t>00391358</t>
  </si>
  <si>
    <t>00391359</t>
  </si>
  <si>
    <t>00391360</t>
  </si>
  <si>
    <t>00391361</t>
  </si>
  <si>
    <t>00391362</t>
  </si>
  <si>
    <t>00391363</t>
  </si>
  <si>
    <t>00391364</t>
  </si>
  <si>
    <t>00391365</t>
  </si>
  <si>
    <t>00391366</t>
  </si>
  <si>
    <t>00391367</t>
  </si>
  <si>
    <t>00391368</t>
  </si>
  <si>
    <t>00391369</t>
  </si>
  <si>
    <t>00391370</t>
  </si>
  <si>
    <t>00391371</t>
  </si>
  <si>
    <t>00391372</t>
  </si>
  <si>
    <t>00391373</t>
  </si>
  <si>
    <t>00391374</t>
  </si>
  <si>
    <t>00391377</t>
  </si>
  <si>
    <t>00391375</t>
  </si>
  <si>
    <t>00391376</t>
  </si>
  <si>
    <t>น.ส.ชุติภา  คำผงแดง</t>
  </si>
  <si>
    <t>นายพงษ์พันธ์  ต้นวรรณา</t>
  </si>
  <si>
    <t>น.ส.ศิริพร  จิตไพบูลย์</t>
  </si>
  <si>
    <t>น.ส.สุกานดา  ศิริสิทธิ์</t>
  </si>
  <si>
    <t>น.ส.รัชฎาพร  บุญมี</t>
  </si>
  <si>
    <t>น.ส.จิตรีพันธ์  พันธุ์มาลี</t>
  </si>
  <si>
    <t>น.ส.ชนกนันท์  กัลยา</t>
  </si>
  <si>
    <t>น.ส.ปภาวี  ธีรบดี</t>
  </si>
  <si>
    <t>น.ส.วิกานดา  แสงคำ</t>
  </si>
  <si>
    <t>นายสุริยา  ชัยเมืองชื่น</t>
  </si>
  <si>
    <t>น.ส.ขวัญจิรา  เภารัตน์</t>
  </si>
  <si>
    <t>น.ส.ชุติภา  บุตรสินธุ์</t>
  </si>
  <si>
    <t>นายธวัชชัย  ประธานราษฎร์</t>
  </si>
  <si>
    <t>น.ส.ปวีณา  ใจเรือน</t>
  </si>
  <si>
    <t>น.ส.พัชราพร  หมื่นแสนล้าน</t>
  </si>
  <si>
    <t>น.ส.ฟาร์ราลี่  กิตติสิทธิ์อำพร</t>
  </si>
  <si>
    <t>นายวสันต์  สุวรรณทา</t>
  </si>
  <si>
    <t>น.ส.วัฒณีย์  ไชยวิริยะ</t>
  </si>
  <si>
    <t>น.ส.สุพิชญา  หมอโอสถ</t>
  </si>
  <si>
    <t>น.ส.อัญชัญ  ดัดดิษฐ</t>
  </si>
  <si>
    <t>นายจักรกฤษณ์  อภัย</t>
  </si>
  <si>
    <t>นายเกรียงไกร  ปันอึ่ง</t>
  </si>
  <si>
    <t>นายภูวดล  ก๊กผล</t>
  </si>
  <si>
    <t>น.ส.ประภาพร  โกโสภา</t>
  </si>
  <si>
    <t>น.ส.ฐวิกาญจน์  ทักษิณา</t>
  </si>
  <si>
    <t>น.ส.ณัฐจิรา  ยะสีดา</t>
  </si>
  <si>
    <t>น.ส.ณัฐณิชา  ยาวิชัย</t>
  </si>
  <si>
    <t>น.ส.ประกายมาศ  วงค์เทพ</t>
  </si>
  <si>
    <t>น.ส.พิมพ์ชนก  ธรรมใจ</t>
  </si>
  <si>
    <t>น.ส.ทัศนีย์  เด็ดสระน้อย</t>
  </si>
  <si>
    <t>น.ส.ณัฐดามาศ  สิงห์หล้า</t>
  </si>
  <si>
    <t>นายปฏิพัทธ์  เครือพุก</t>
  </si>
  <si>
    <t>น.ส.จิตตานันทิ์  พลสุวรรณ</t>
  </si>
  <si>
    <t>น.ส.ชิดกมล  ไชยจินดา</t>
  </si>
  <si>
    <t>น.ส.ธีราภรณ์  คำปลิว</t>
  </si>
  <si>
    <t>น.ส.จันจิรา  ตื้อตัน</t>
  </si>
  <si>
    <t>นายพงษ์พันธุ์  สุขเกษม</t>
  </si>
  <si>
    <t>น.ส.พิมพา  วงค์ปัญญา</t>
  </si>
  <si>
    <t>น.ส.ปาริชาติ  ดวงไฟ</t>
  </si>
  <si>
    <t>นายเสฎฐวุฒิ  ซางเล็ง</t>
  </si>
  <si>
    <t>น.ส.อรอนงค์  นุโพ</t>
  </si>
  <si>
    <t>นายไชยวุฒิ  ใคร้หมู</t>
  </si>
  <si>
    <t>นายอัษฎาวุธ  ศรีสวัสดิ์</t>
  </si>
  <si>
    <t>น.ส.พิชามญชุ์  ศรีไชตุง</t>
  </si>
  <si>
    <t>น.ส.ดุษฎี  นวลลำภู</t>
  </si>
  <si>
    <t>น.ส.คัณฑมาศ  หล้ามาทราย</t>
  </si>
  <si>
    <t>นายประทีป  ลาดอุ่น</t>
  </si>
  <si>
    <t>น.ส.สกาวใจ  จุมปาจม</t>
  </si>
  <si>
    <t>นายสิทธิชัย  ตาจุมปา</t>
  </si>
  <si>
    <t>น.ส.ผ่องพรรณ  วงศ์ก๋องแก้ว</t>
  </si>
  <si>
    <t>น.ส.ศิริวรรณ  วิลัยสิน</t>
  </si>
  <si>
    <t xml:space="preserve">นายชาญชัย นาบำรุง  </t>
  </si>
  <si>
    <t>น.ส.กัญญารัตน์  จันทร์เพ็ง</t>
  </si>
  <si>
    <t>น.ส.จิราวรรณ  สกลบรรพ์</t>
  </si>
  <si>
    <t>น.ส.เกศวรางค์  สุนทา</t>
  </si>
  <si>
    <t>นายนัฐพงษ์  อะมะโน</t>
  </si>
  <si>
    <t>นายเฉลิม  โชคนิรมิตร</t>
  </si>
  <si>
    <t>น.ส. ปิยนุช  หอมหวล</t>
  </si>
  <si>
    <t>00391258</t>
  </si>
  <si>
    <t>00391259</t>
  </si>
  <si>
    <t>รวมยอดเบิก มกราคม 2560</t>
  </si>
  <si>
    <t>ยอดคงเหลือยกไป  28</t>
  </si>
  <si>
    <t>1673</t>
  </si>
  <si>
    <t>2017011811470974</t>
  </si>
  <si>
    <t>MAEJO000013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</si>
</sst>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\(#,##0.00\)"/>
    <numFmt numFmtId="200" formatCode="_-* #,##0.0_-;\-* #,##0.0_-;_-* &quot;-&quot;??_-;_-@_-"/>
    <numFmt numFmtId="201" formatCode="_-* #,##0_-;\-* #,##0_-;_-* &quot;-&quot;??_-;_-@_-"/>
    <numFmt numFmtId="202" formatCode="0.0"/>
    <numFmt numFmtId="203" formatCode="[$-41E]d\ mmmm\ yyyy"/>
    <numFmt numFmtId="204" formatCode="_-* #,##0.000_-;\-* #,##0.000_-;_-* &quot;-&quot;??_-;_-@_-"/>
    <numFmt numFmtId="205" formatCode="_-* #,##0.0000_-;\-* #,##0.0000_-;_-* &quot;-&quot;??_-;_-@_-"/>
  </numFmts>
  <fonts count="57">
    <font>
      <sz val="14"/>
      <name val="Cordia New"/>
      <family val="0"/>
    </font>
    <font>
      <sz val="14"/>
      <color indexed="10"/>
      <name val="Cordia New"/>
      <family val="2"/>
    </font>
    <font>
      <sz val="14"/>
      <color indexed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6"/>
      <color indexed="8"/>
      <name val="Cordia New"/>
      <family val="2"/>
    </font>
    <font>
      <b/>
      <sz val="14"/>
      <color indexed="8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sz val="10"/>
      <name val="Arial"/>
      <family val="2"/>
    </font>
    <font>
      <b/>
      <sz val="13"/>
      <color indexed="8"/>
      <name val="Cordia New"/>
      <family val="2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b/>
      <sz val="14"/>
      <name val="Cordia New"/>
      <family val="2"/>
    </font>
    <font>
      <b/>
      <sz val="12"/>
      <name val="Cordia New"/>
      <family val="2"/>
    </font>
    <font>
      <sz val="13"/>
      <name val="Cordia New"/>
      <family val="2"/>
    </font>
    <font>
      <sz val="8"/>
      <name val="Cordia New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1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3" fontId="0" fillId="0" borderId="0" xfId="38" applyFont="1" applyAlignment="1">
      <alignment/>
    </xf>
    <xf numFmtId="0" fontId="0" fillId="0" borderId="0" xfId="38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38" applyNumberFormat="1" applyFont="1" applyBorder="1" applyAlignment="1">
      <alignment/>
    </xf>
    <xf numFmtId="43" fontId="0" fillId="0" borderId="0" xfId="38" applyFont="1" applyBorder="1" applyAlignment="1">
      <alignment/>
    </xf>
    <xf numFmtId="0" fontId="0" fillId="0" borderId="0" xfId="38" applyNumberFormat="1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38" applyFont="1" applyBorder="1" applyAlignment="1">
      <alignment horizontal="left"/>
    </xf>
    <xf numFmtId="0" fontId="1" fillId="0" borderId="0" xfId="38" applyNumberFormat="1" applyFont="1" applyBorder="1" applyAlignment="1">
      <alignment horizontal="center"/>
    </xf>
    <xf numFmtId="43" fontId="1" fillId="0" borderId="0" xfId="38" applyFont="1" applyBorder="1" applyAlignment="1">
      <alignment horizontal="left"/>
    </xf>
    <xf numFmtId="43" fontId="1" fillId="0" borderId="0" xfId="38" applyFont="1" applyBorder="1" applyAlignment="1">
      <alignment horizontal="center"/>
    </xf>
    <xf numFmtId="199" fontId="1" fillId="0" borderId="0" xfId="38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38" applyNumberFormat="1" applyFont="1" applyBorder="1" applyAlignment="1">
      <alignment horizontal="right"/>
    </xf>
    <xf numFmtId="1" fontId="2" fillId="0" borderId="10" xfId="38" applyNumberFormat="1" applyFont="1" applyFill="1" applyBorder="1" applyAlignment="1">
      <alignment horizontal="center" shrinkToFit="1"/>
    </xf>
    <xf numFmtId="1" fontId="2" fillId="0" borderId="0" xfId="38" applyNumberFormat="1" applyFont="1" applyFill="1" applyBorder="1" applyAlignment="1">
      <alignment horizontal="center" shrinkToFit="1"/>
    </xf>
    <xf numFmtId="1" fontId="2" fillId="0" borderId="0" xfId="38" applyNumberFormat="1" applyFont="1" applyFill="1" applyAlignment="1">
      <alignment horizontal="center" shrinkToFit="1"/>
    </xf>
    <xf numFmtId="49" fontId="6" fillId="0" borderId="0" xfId="0" applyNumberFormat="1" applyFont="1" applyFill="1" applyBorder="1" applyAlignment="1">
      <alignment horizontal="center"/>
    </xf>
    <xf numFmtId="43" fontId="7" fillId="0" borderId="11" xfId="38" applyFont="1" applyBorder="1" applyAlignment="1">
      <alignment/>
    </xf>
    <xf numFmtId="43" fontId="8" fillId="0" borderId="12" xfId="38" applyFont="1" applyBorder="1" applyAlignment="1">
      <alignment/>
    </xf>
    <xf numFmtId="43" fontId="7" fillId="0" borderId="13" xfId="38" applyFont="1" applyBorder="1" applyAlignment="1">
      <alignment/>
    </xf>
    <xf numFmtId="0" fontId="5" fillId="0" borderId="0" xfId="0" applyFont="1" applyAlignment="1">
      <alignment horizontal="center"/>
    </xf>
    <xf numFmtId="199" fontId="5" fillId="0" borderId="0" xfId="38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38" applyFont="1" applyFill="1" applyAlignment="1">
      <alignment/>
    </xf>
    <xf numFmtId="43" fontId="7" fillId="0" borderId="0" xfId="0" applyNumberFormat="1" applyFont="1" applyAlignment="1">
      <alignment/>
    </xf>
    <xf numFmtId="43" fontId="7" fillId="0" borderId="0" xfId="38" applyFont="1" applyAlignment="1">
      <alignment/>
    </xf>
    <xf numFmtId="43" fontId="8" fillId="0" borderId="0" xfId="38" applyFont="1" applyAlignment="1">
      <alignment/>
    </xf>
    <xf numFmtId="199" fontId="5" fillId="0" borderId="0" xfId="0" applyNumberFormat="1" applyFont="1" applyAlignment="1">
      <alignment/>
    </xf>
    <xf numFmtId="0" fontId="9" fillId="0" borderId="0" xfId="0" applyFont="1" applyAlignment="1">
      <alignment/>
    </xf>
    <xf numFmtId="199" fontId="7" fillId="0" borderId="0" xfId="0" applyNumberFormat="1" applyFont="1" applyAlignment="1">
      <alignment/>
    </xf>
    <xf numFmtId="19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43" fontId="9" fillId="0" borderId="0" xfId="38" applyFont="1" applyAlignment="1">
      <alignment/>
    </xf>
    <xf numFmtId="1" fontId="2" fillId="0" borderId="0" xfId="38" applyNumberFormat="1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shrinkToFit="1"/>
    </xf>
    <xf numFmtId="1" fontId="12" fillId="0" borderId="10" xfId="38" applyNumberFormat="1" applyFont="1" applyFill="1" applyBorder="1" applyAlignment="1">
      <alignment horizontal="center" shrinkToFit="1"/>
    </xf>
    <xf numFmtId="1" fontId="11" fillId="0" borderId="10" xfId="38" applyNumberFormat="1" applyFont="1" applyFill="1" applyBorder="1" applyAlignment="1">
      <alignment horizontal="center" shrinkToFit="1"/>
    </xf>
    <xf numFmtId="0" fontId="11" fillId="0" borderId="10" xfId="0" applyNumberFormat="1" applyFont="1" applyFill="1" applyBorder="1" applyAlignment="1">
      <alignment horizontal="center" shrinkToFit="1"/>
    </xf>
    <xf numFmtId="43" fontId="13" fillId="0" borderId="10" xfId="38" applyFont="1" applyFill="1" applyBorder="1" applyAlignment="1">
      <alignment horizontal="center"/>
    </xf>
    <xf numFmtId="43" fontId="13" fillId="0" borderId="10" xfId="38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1" fontId="14" fillId="0" borderId="0" xfId="38" applyNumberFormat="1" applyFont="1" applyFill="1" applyAlignment="1">
      <alignment horizontal="center" shrinkToFit="1"/>
    </xf>
    <xf numFmtId="0" fontId="14" fillId="0" borderId="0" xfId="0" applyNumberFormat="1" applyFont="1" applyFill="1" applyAlignment="1">
      <alignment horizontal="center" shrinkToFit="1"/>
    </xf>
    <xf numFmtId="43" fontId="14" fillId="0" borderId="0" xfId="38" applyFont="1" applyFill="1" applyAlignment="1">
      <alignment horizontal="center"/>
    </xf>
    <xf numFmtId="43" fontId="0" fillId="0" borderId="0" xfId="38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shrinkToFit="1"/>
    </xf>
    <xf numFmtId="1" fontId="16" fillId="0" borderId="14" xfId="38" applyNumberFormat="1" applyFont="1" applyFill="1" applyBorder="1" applyAlignment="1">
      <alignment horizontal="center" shrinkToFit="1"/>
    </xf>
    <xf numFmtId="0" fontId="16" fillId="0" borderId="14" xfId="0" applyNumberFormat="1" applyFont="1" applyFill="1" applyBorder="1" applyAlignment="1">
      <alignment horizontal="center" shrinkToFit="1"/>
    </xf>
    <xf numFmtId="43" fontId="18" fillId="0" borderId="14" xfId="38" applyFont="1" applyFill="1" applyBorder="1" applyAlignment="1">
      <alignment horizontal="center" shrinkToFit="1"/>
    </xf>
    <xf numFmtId="43" fontId="16" fillId="0" borderId="14" xfId="38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43" fontId="18" fillId="0" borderId="10" xfId="38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43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shrinkToFit="1"/>
    </xf>
    <xf numFmtId="49" fontId="18" fillId="33" borderId="15" xfId="0" applyNumberFormat="1" applyFont="1" applyFill="1" applyBorder="1" applyAlignment="1">
      <alignment/>
    </xf>
    <xf numFmtId="43" fontId="13" fillId="33" borderId="16" xfId="38" applyFont="1" applyFill="1" applyBorder="1" applyAlignment="1">
      <alignment horizontal="center"/>
    </xf>
    <xf numFmtId="43" fontId="20" fillId="33" borderId="16" xfId="38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49" fontId="0" fillId="0" borderId="10" xfId="0" applyNumberFormat="1" applyFont="1" applyFill="1" applyBorder="1" applyAlignment="1">
      <alignment horizontal="center" shrinkToFit="1"/>
    </xf>
    <xf numFmtId="49" fontId="2" fillId="0" borderId="10" xfId="46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43" fontId="0" fillId="0" borderId="10" xfId="38" applyFont="1" applyFill="1" applyBorder="1" applyAlignment="1">
      <alignment/>
    </xf>
    <xf numFmtId="43" fontId="0" fillId="0" borderId="10" xfId="38" applyFont="1" applyFill="1" applyBorder="1" applyAlignment="1">
      <alignment horizontal="right"/>
    </xf>
    <xf numFmtId="43" fontId="0" fillId="0" borderId="10" xfId="38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shrinkToFit="1"/>
    </xf>
    <xf numFmtId="43" fontId="20" fillId="0" borderId="10" xfId="38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shrinkToFit="1"/>
    </xf>
    <xf numFmtId="43" fontId="0" fillId="0" borderId="0" xfId="38" applyFont="1" applyFill="1" applyBorder="1" applyAlignment="1">
      <alignment/>
    </xf>
    <xf numFmtId="43" fontId="7" fillId="0" borderId="0" xfId="38" applyFont="1" applyBorder="1" applyAlignment="1">
      <alignment/>
    </xf>
    <xf numFmtId="49" fontId="18" fillId="0" borderId="0" xfId="0" applyNumberFormat="1" applyFont="1" applyFill="1" applyBorder="1" applyAlignment="1">
      <alignment horizontal="center" shrinkToFit="1"/>
    </xf>
    <xf numFmtId="43" fontId="19" fillId="0" borderId="10" xfId="0" applyNumberFormat="1" applyFont="1" applyFill="1" applyBorder="1" applyAlignment="1">
      <alignment/>
    </xf>
    <xf numFmtId="2" fontId="18" fillId="33" borderId="15" xfId="0" applyNumberFormat="1" applyFont="1" applyFill="1" applyBorder="1" applyAlignment="1">
      <alignment/>
    </xf>
    <xf numFmtId="0" fontId="22" fillId="0" borderId="10" xfId="0" applyFont="1" applyBorder="1" applyAlignment="1" quotePrefix="1">
      <alignment/>
    </xf>
    <xf numFmtId="0" fontId="22" fillId="0" borderId="10" xfId="0" applyFont="1" applyBorder="1" applyAlignment="1">
      <alignment/>
    </xf>
    <xf numFmtId="0" fontId="22" fillId="3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43" fontId="22" fillId="0" borderId="10" xfId="38" applyFont="1" applyBorder="1" applyAlignment="1">
      <alignment/>
    </xf>
    <xf numFmtId="43" fontId="22" fillId="34" borderId="10" xfId="38" applyFont="1" applyFill="1" applyBorder="1" applyAlignment="1">
      <alignment/>
    </xf>
    <xf numFmtId="43" fontId="22" fillId="0" borderId="10" xfId="38" applyFont="1" applyFill="1" applyBorder="1" applyAlignment="1">
      <alignment/>
    </xf>
    <xf numFmtId="43" fontId="22" fillId="35" borderId="10" xfId="38" applyFont="1" applyFill="1" applyBorder="1" applyAlignment="1">
      <alignment/>
    </xf>
    <xf numFmtId="43" fontId="18" fillId="0" borderId="17" xfId="38" applyFont="1" applyFill="1" applyBorder="1" applyAlignment="1">
      <alignment horizontal="center" shrinkToFit="1"/>
    </xf>
    <xf numFmtId="43" fontId="18" fillId="0" borderId="18" xfId="38" applyFont="1" applyFill="1" applyBorder="1" applyAlignment="1">
      <alignment horizontal="center" shrinkToFit="1"/>
    </xf>
    <xf numFmtId="43" fontId="18" fillId="0" borderId="16" xfId="38" applyFont="1" applyFill="1" applyBorder="1" applyAlignment="1">
      <alignment horizontal="center" shrinkToFit="1"/>
    </xf>
    <xf numFmtId="49" fontId="18" fillId="33" borderId="17" xfId="0" applyNumberFormat="1" applyFont="1" applyFill="1" applyBorder="1" applyAlignment="1">
      <alignment horizontal="center"/>
    </xf>
    <xf numFmtId="49" fontId="18" fillId="33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13</xdr:row>
      <xdr:rowOff>123825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2905125" y="3971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28125" defaultRowHeight="24.75" customHeight="1"/>
  <cols>
    <col min="1" max="1" width="8.140625" style="51" customWidth="1"/>
    <col min="2" max="2" width="8.57421875" style="49" customWidth="1"/>
    <col min="3" max="3" width="28.8515625" style="50" customWidth="1"/>
    <col min="4" max="4" width="11.140625" style="77" customWidth="1"/>
    <col min="5" max="5" width="6.57421875" style="50" customWidth="1"/>
    <col min="6" max="6" width="13.57421875" style="50" customWidth="1"/>
    <col min="7" max="7" width="15.7109375" style="51" customWidth="1"/>
    <col min="8" max="8" width="14.00390625" style="50" customWidth="1"/>
    <col min="9" max="9" width="12.8515625" style="52" customWidth="1"/>
    <col min="10" max="10" width="10.140625" style="50" customWidth="1"/>
    <col min="11" max="11" width="9.7109375" style="50" customWidth="1"/>
    <col min="12" max="12" width="12.7109375" style="50" customWidth="1"/>
    <col min="13" max="13" width="13.57421875" style="50" customWidth="1"/>
    <col min="14" max="14" width="12.28125" style="50" customWidth="1"/>
    <col min="15" max="15" width="12.140625" style="50" customWidth="1"/>
    <col min="16" max="16" width="11.421875" style="53" customWidth="1"/>
    <col min="17" max="17" width="11.140625" style="50" customWidth="1"/>
    <col min="18" max="16384" width="9.28125" style="50" customWidth="1"/>
  </cols>
  <sheetData>
    <row r="1" ht="24.75" customHeight="1">
      <c r="A1" s="48" t="s">
        <v>10</v>
      </c>
    </row>
    <row r="2" spans="1:10" s="51" customFormat="1" ht="21.75" customHeight="1">
      <c r="A2" s="48" t="s">
        <v>18</v>
      </c>
      <c r="B2" s="54"/>
      <c r="C2" s="55"/>
      <c r="D2" s="55"/>
      <c r="E2" s="56"/>
      <c r="F2" s="57"/>
      <c r="G2" s="57"/>
      <c r="H2" s="57"/>
      <c r="I2" s="58"/>
      <c r="J2" s="57"/>
    </row>
    <row r="3" spans="1:17" s="59" customFormat="1" ht="24.75" customHeight="1">
      <c r="A3" s="76" t="s">
        <v>13</v>
      </c>
      <c r="B3" s="41" t="s">
        <v>0</v>
      </c>
      <c r="C3" s="42" t="s">
        <v>1</v>
      </c>
      <c r="D3" s="42" t="s">
        <v>2</v>
      </c>
      <c r="E3" s="43" t="s">
        <v>9</v>
      </c>
      <c r="F3" s="44" t="s">
        <v>11</v>
      </c>
      <c r="G3" s="45" t="s">
        <v>12</v>
      </c>
      <c r="H3" s="45" t="s">
        <v>17</v>
      </c>
      <c r="I3" s="46" t="s">
        <v>3</v>
      </c>
      <c r="J3" s="47" t="s">
        <v>4</v>
      </c>
      <c r="K3" s="46" t="s">
        <v>5</v>
      </c>
      <c r="L3" s="46" t="s">
        <v>7</v>
      </c>
      <c r="M3" s="106" t="s">
        <v>6</v>
      </c>
      <c r="N3" s="107"/>
      <c r="O3" s="108"/>
      <c r="P3" s="68" t="s">
        <v>14</v>
      </c>
      <c r="Q3" s="68" t="s">
        <v>15</v>
      </c>
    </row>
    <row r="4" spans="1:17" s="59" customFormat="1" ht="24.75" customHeight="1">
      <c r="A4" s="75"/>
      <c r="B4" s="60"/>
      <c r="C4" s="61"/>
      <c r="D4" s="61"/>
      <c r="E4" s="62"/>
      <c r="F4" s="62"/>
      <c r="G4" s="63"/>
      <c r="H4" s="63"/>
      <c r="I4" s="64"/>
      <c r="J4" s="65"/>
      <c r="K4" s="65"/>
      <c r="L4" s="65"/>
      <c r="M4" s="67" t="s">
        <v>19</v>
      </c>
      <c r="N4" s="67" t="s">
        <v>16</v>
      </c>
      <c r="O4" s="67" t="s">
        <v>20</v>
      </c>
      <c r="P4" s="66"/>
      <c r="Q4" s="66"/>
    </row>
    <row r="5" spans="1:17" s="69" customFormat="1" ht="24.75" customHeight="1">
      <c r="A5" s="109" t="s">
        <v>22</v>
      </c>
      <c r="B5" s="110"/>
      <c r="C5" s="110"/>
      <c r="D5" s="110"/>
      <c r="E5" s="110"/>
      <c r="F5" s="110"/>
      <c r="G5" s="110"/>
      <c r="H5" s="110"/>
      <c r="I5" s="96"/>
      <c r="J5" s="78"/>
      <c r="K5" s="78"/>
      <c r="L5" s="78"/>
      <c r="M5" s="79">
        <v>-772389.32</v>
      </c>
      <c r="N5" s="79">
        <v>12865920.57</v>
      </c>
      <c r="O5" s="80">
        <v>7069269.32</v>
      </c>
      <c r="P5" s="81"/>
      <c r="Q5" s="81"/>
    </row>
    <row r="6" spans="1:17" s="69" customFormat="1" ht="24.75" customHeight="1">
      <c r="A6" s="84" t="s">
        <v>23</v>
      </c>
      <c r="B6" s="83" t="s">
        <v>151</v>
      </c>
      <c r="C6" s="89" t="s">
        <v>24</v>
      </c>
      <c r="D6" s="83" t="s">
        <v>25</v>
      </c>
      <c r="E6" s="85" t="s">
        <v>150</v>
      </c>
      <c r="F6" s="83" t="s">
        <v>26</v>
      </c>
      <c r="G6" s="83" t="s">
        <v>28</v>
      </c>
      <c r="H6" s="83" t="s">
        <v>27</v>
      </c>
      <c r="I6" s="86">
        <v>75900</v>
      </c>
      <c r="J6" s="87">
        <v>0</v>
      </c>
      <c r="K6" s="87">
        <v>0</v>
      </c>
      <c r="L6" s="87">
        <f>I6-J6-K6</f>
        <v>75900</v>
      </c>
      <c r="M6" s="88"/>
      <c r="N6" s="46">
        <f>SUM(L6)</f>
        <v>75900</v>
      </c>
      <c r="O6" s="90"/>
      <c r="P6" s="81"/>
      <c r="Q6" s="81"/>
    </row>
    <row r="7" spans="1:17" s="69" customFormat="1" ht="24.75" customHeight="1">
      <c r="A7" s="84" t="s">
        <v>23</v>
      </c>
      <c r="B7" s="83" t="s">
        <v>152</v>
      </c>
      <c r="C7" s="89" t="s">
        <v>29</v>
      </c>
      <c r="D7" s="83" t="s">
        <v>25</v>
      </c>
      <c r="E7" s="85" t="s">
        <v>150</v>
      </c>
      <c r="F7" s="83" t="s">
        <v>26</v>
      </c>
      <c r="G7" s="83" t="s">
        <v>28</v>
      </c>
      <c r="H7" s="83" t="s">
        <v>27</v>
      </c>
      <c r="I7" s="86">
        <v>51300</v>
      </c>
      <c r="J7" s="87">
        <v>0</v>
      </c>
      <c r="K7" s="87">
        <v>0</v>
      </c>
      <c r="L7" s="87">
        <f>I7-J7-K7</f>
        <v>51300</v>
      </c>
      <c r="M7" s="88">
        <f>SUM(L7)</f>
        <v>51300</v>
      </c>
      <c r="N7" s="46"/>
      <c r="O7" s="90"/>
      <c r="P7" s="81"/>
      <c r="Q7" s="81"/>
    </row>
    <row r="8" spans="1:17" s="69" customFormat="1" ht="24.75" customHeight="1">
      <c r="A8" s="84" t="s">
        <v>23</v>
      </c>
      <c r="B8" s="83" t="s">
        <v>31</v>
      </c>
      <c r="C8" s="89" t="s">
        <v>30</v>
      </c>
      <c r="D8" s="83" t="s">
        <v>25</v>
      </c>
      <c r="E8" s="85" t="s">
        <v>150</v>
      </c>
      <c r="F8" s="83" t="s">
        <v>26</v>
      </c>
      <c r="G8" s="83" t="s">
        <v>28</v>
      </c>
      <c r="H8" s="83" t="s">
        <v>27</v>
      </c>
      <c r="I8" s="86">
        <v>42300</v>
      </c>
      <c r="J8" s="87">
        <v>0</v>
      </c>
      <c r="K8" s="87">
        <v>0</v>
      </c>
      <c r="L8" s="87">
        <f>I8-J8-K8</f>
        <v>42300</v>
      </c>
      <c r="M8" s="88"/>
      <c r="N8" s="46"/>
      <c r="O8" s="90">
        <f>SUM(L8)</f>
        <v>42300</v>
      </c>
      <c r="P8" s="81"/>
      <c r="Q8" s="81"/>
    </row>
    <row r="9" spans="1:17" s="69" customFormat="1" ht="24.75" customHeight="1">
      <c r="A9" s="84" t="s">
        <v>23</v>
      </c>
      <c r="B9" s="97" t="s">
        <v>32</v>
      </c>
      <c r="C9" s="98" t="s">
        <v>88</v>
      </c>
      <c r="D9" s="83" t="s">
        <v>25</v>
      </c>
      <c r="E9" s="85" t="s">
        <v>150</v>
      </c>
      <c r="F9" s="83" t="s">
        <v>26</v>
      </c>
      <c r="G9" s="83" t="s">
        <v>28</v>
      </c>
      <c r="H9" s="83" t="s">
        <v>27</v>
      </c>
      <c r="I9" s="102">
        <v>1100</v>
      </c>
      <c r="J9" s="87">
        <v>0</v>
      </c>
      <c r="K9" s="87">
        <v>0</v>
      </c>
      <c r="L9" s="87">
        <f aca="true" t="shared" si="0" ref="L9:L66">I9-J9-K9</f>
        <v>1100</v>
      </c>
      <c r="M9" s="88">
        <f>SUM(L9)</f>
        <v>1100</v>
      </c>
      <c r="N9" s="46"/>
      <c r="O9" s="90"/>
      <c r="P9" s="81"/>
      <c r="Q9" s="81"/>
    </row>
    <row r="10" spans="1:17" s="69" customFormat="1" ht="24.75" customHeight="1">
      <c r="A10" s="84" t="s">
        <v>23</v>
      </c>
      <c r="B10" s="97" t="s">
        <v>33</v>
      </c>
      <c r="C10" s="98" t="s">
        <v>89</v>
      </c>
      <c r="D10" s="83" t="s">
        <v>25</v>
      </c>
      <c r="E10" s="85" t="s">
        <v>150</v>
      </c>
      <c r="F10" s="83" t="s">
        <v>26</v>
      </c>
      <c r="G10" s="83" t="s">
        <v>28</v>
      </c>
      <c r="H10" s="83" t="s">
        <v>27</v>
      </c>
      <c r="I10" s="102">
        <v>1100</v>
      </c>
      <c r="J10" s="87">
        <v>0</v>
      </c>
      <c r="K10" s="87">
        <v>0</v>
      </c>
      <c r="L10" s="87">
        <f t="shared" si="0"/>
        <v>1100</v>
      </c>
      <c r="M10" s="88">
        <f aca="true" t="shared" si="1" ref="M10:M66">SUM(L10)</f>
        <v>1100</v>
      </c>
      <c r="N10" s="46"/>
      <c r="O10" s="90"/>
      <c r="P10" s="81"/>
      <c r="Q10" s="81"/>
    </row>
    <row r="11" spans="1:17" s="69" customFormat="1" ht="24.75" customHeight="1">
      <c r="A11" s="84" t="s">
        <v>23</v>
      </c>
      <c r="B11" s="97" t="s">
        <v>34</v>
      </c>
      <c r="C11" s="98" t="s">
        <v>90</v>
      </c>
      <c r="D11" s="83" t="s">
        <v>25</v>
      </c>
      <c r="E11" s="85" t="s">
        <v>150</v>
      </c>
      <c r="F11" s="83" t="s">
        <v>26</v>
      </c>
      <c r="G11" s="83" t="s">
        <v>28</v>
      </c>
      <c r="H11" s="83" t="s">
        <v>27</v>
      </c>
      <c r="I11" s="102">
        <v>1100</v>
      </c>
      <c r="J11" s="87">
        <v>0</v>
      </c>
      <c r="K11" s="87">
        <v>0</v>
      </c>
      <c r="L11" s="87">
        <f t="shared" si="0"/>
        <v>1100</v>
      </c>
      <c r="M11" s="88">
        <f t="shared" si="1"/>
        <v>1100</v>
      </c>
      <c r="N11" s="46"/>
      <c r="O11" s="90"/>
      <c r="P11" s="81"/>
      <c r="Q11" s="81"/>
    </row>
    <row r="12" spans="1:17" s="69" customFormat="1" ht="24.75" customHeight="1">
      <c r="A12" s="84" t="s">
        <v>23</v>
      </c>
      <c r="B12" s="97" t="s">
        <v>35</v>
      </c>
      <c r="C12" s="98" t="s">
        <v>91</v>
      </c>
      <c r="D12" s="83" t="s">
        <v>25</v>
      </c>
      <c r="E12" s="85" t="s">
        <v>150</v>
      </c>
      <c r="F12" s="83" t="s">
        <v>26</v>
      </c>
      <c r="G12" s="83" t="s">
        <v>28</v>
      </c>
      <c r="H12" s="83" t="s">
        <v>27</v>
      </c>
      <c r="I12" s="102">
        <v>1100</v>
      </c>
      <c r="J12" s="87">
        <v>0</v>
      </c>
      <c r="K12" s="87">
        <v>0</v>
      </c>
      <c r="L12" s="87">
        <f t="shared" si="0"/>
        <v>1100</v>
      </c>
      <c r="M12" s="88">
        <f t="shared" si="1"/>
        <v>1100</v>
      </c>
      <c r="N12" s="46"/>
      <c r="O12" s="90"/>
      <c r="P12" s="81"/>
      <c r="Q12" s="81"/>
    </row>
    <row r="13" spans="1:17" s="69" customFormat="1" ht="24.75" customHeight="1">
      <c r="A13" s="84" t="s">
        <v>23</v>
      </c>
      <c r="B13" s="97" t="s">
        <v>36</v>
      </c>
      <c r="C13" s="98" t="s">
        <v>92</v>
      </c>
      <c r="D13" s="83" t="s">
        <v>25</v>
      </c>
      <c r="E13" s="85" t="s">
        <v>150</v>
      </c>
      <c r="F13" s="83" t="s">
        <v>26</v>
      </c>
      <c r="G13" s="83" t="s">
        <v>28</v>
      </c>
      <c r="H13" s="83" t="s">
        <v>27</v>
      </c>
      <c r="I13" s="102">
        <v>1100</v>
      </c>
      <c r="J13" s="87">
        <v>0</v>
      </c>
      <c r="K13" s="87">
        <v>0</v>
      </c>
      <c r="L13" s="87">
        <f t="shared" si="0"/>
        <v>1100</v>
      </c>
      <c r="M13" s="88">
        <f t="shared" si="1"/>
        <v>1100</v>
      </c>
      <c r="N13" s="46"/>
      <c r="O13" s="90"/>
      <c r="P13" s="81"/>
      <c r="Q13" s="81"/>
    </row>
    <row r="14" spans="1:17" s="69" customFormat="1" ht="24.75" customHeight="1">
      <c r="A14" s="84" t="s">
        <v>23</v>
      </c>
      <c r="B14" s="97" t="s">
        <v>37</v>
      </c>
      <c r="C14" s="98" t="s">
        <v>93</v>
      </c>
      <c r="D14" s="83" t="s">
        <v>25</v>
      </c>
      <c r="E14" s="85" t="s">
        <v>150</v>
      </c>
      <c r="F14" s="83" t="s">
        <v>26</v>
      </c>
      <c r="G14" s="83" t="s">
        <v>28</v>
      </c>
      <c r="H14" s="83" t="s">
        <v>27</v>
      </c>
      <c r="I14" s="102">
        <v>700</v>
      </c>
      <c r="J14" s="87">
        <v>0</v>
      </c>
      <c r="K14" s="87">
        <v>0</v>
      </c>
      <c r="L14" s="87">
        <f t="shared" si="0"/>
        <v>700</v>
      </c>
      <c r="M14" s="88">
        <f t="shared" si="1"/>
        <v>700</v>
      </c>
      <c r="N14" s="46"/>
      <c r="O14" s="90"/>
      <c r="P14" s="81"/>
      <c r="Q14" s="81"/>
    </row>
    <row r="15" spans="1:17" s="69" customFormat="1" ht="24.75" customHeight="1">
      <c r="A15" s="84" t="s">
        <v>23</v>
      </c>
      <c r="B15" s="97" t="s">
        <v>38</v>
      </c>
      <c r="C15" s="98" t="s">
        <v>94</v>
      </c>
      <c r="D15" s="83" t="s">
        <v>25</v>
      </c>
      <c r="E15" s="85" t="s">
        <v>150</v>
      </c>
      <c r="F15" s="83" t="s">
        <v>26</v>
      </c>
      <c r="G15" s="83" t="s">
        <v>28</v>
      </c>
      <c r="H15" s="83" t="s">
        <v>27</v>
      </c>
      <c r="I15" s="102">
        <v>1200</v>
      </c>
      <c r="J15" s="87">
        <v>0</v>
      </c>
      <c r="K15" s="87">
        <v>0</v>
      </c>
      <c r="L15" s="87">
        <f t="shared" si="0"/>
        <v>1200</v>
      </c>
      <c r="M15" s="88">
        <f t="shared" si="1"/>
        <v>1200</v>
      </c>
      <c r="N15" s="46"/>
      <c r="O15" s="90"/>
      <c r="P15" s="81"/>
      <c r="Q15" s="81"/>
    </row>
    <row r="16" spans="1:17" s="69" customFormat="1" ht="24.75" customHeight="1">
      <c r="A16" s="84" t="s">
        <v>23</v>
      </c>
      <c r="B16" s="97" t="s">
        <v>39</v>
      </c>
      <c r="C16" s="98" t="s">
        <v>95</v>
      </c>
      <c r="D16" s="83" t="s">
        <v>25</v>
      </c>
      <c r="E16" s="85" t="s">
        <v>150</v>
      </c>
      <c r="F16" s="83" t="s">
        <v>26</v>
      </c>
      <c r="G16" s="83" t="s">
        <v>28</v>
      </c>
      <c r="H16" s="83" t="s">
        <v>27</v>
      </c>
      <c r="I16" s="102">
        <v>1100</v>
      </c>
      <c r="J16" s="87">
        <v>0</v>
      </c>
      <c r="K16" s="87">
        <v>0</v>
      </c>
      <c r="L16" s="87">
        <f t="shared" si="0"/>
        <v>1100</v>
      </c>
      <c r="M16" s="88">
        <f t="shared" si="1"/>
        <v>1100</v>
      </c>
      <c r="N16" s="46"/>
      <c r="O16" s="90"/>
      <c r="P16" s="81"/>
      <c r="Q16" s="81"/>
    </row>
    <row r="17" spans="1:17" s="69" customFormat="1" ht="24.75" customHeight="1">
      <c r="A17" s="84" t="s">
        <v>23</v>
      </c>
      <c r="B17" s="97" t="s">
        <v>40</v>
      </c>
      <c r="C17" s="98" t="s">
        <v>96</v>
      </c>
      <c r="D17" s="83" t="s">
        <v>25</v>
      </c>
      <c r="E17" s="85" t="s">
        <v>150</v>
      </c>
      <c r="F17" s="83" t="s">
        <v>26</v>
      </c>
      <c r="G17" s="83" t="s">
        <v>28</v>
      </c>
      <c r="H17" s="83" t="s">
        <v>27</v>
      </c>
      <c r="I17" s="102">
        <v>1100</v>
      </c>
      <c r="J17" s="87">
        <v>0</v>
      </c>
      <c r="K17" s="87">
        <v>0</v>
      </c>
      <c r="L17" s="87">
        <f t="shared" si="0"/>
        <v>1100</v>
      </c>
      <c r="M17" s="88">
        <f t="shared" si="1"/>
        <v>1100</v>
      </c>
      <c r="N17" s="46"/>
      <c r="O17" s="90"/>
      <c r="P17" s="81"/>
      <c r="Q17" s="81"/>
    </row>
    <row r="18" spans="1:17" s="69" customFormat="1" ht="24.75" customHeight="1">
      <c r="A18" s="84" t="s">
        <v>23</v>
      </c>
      <c r="B18" s="97" t="s">
        <v>41</v>
      </c>
      <c r="C18" s="98" t="s">
        <v>97</v>
      </c>
      <c r="D18" s="83" t="s">
        <v>25</v>
      </c>
      <c r="E18" s="85" t="s">
        <v>150</v>
      </c>
      <c r="F18" s="83" t="s">
        <v>26</v>
      </c>
      <c r="G18" s="83" t="s">
        <v>28</v>
      </c>
      <c r="H18" s="83" t="s">
        <v>27</v>
      </c>
      <c r="I18" s="102">
        <v>1100</v>
      </c>
      <c r="J18" s="87">
        <v>0</v>
      </c>
      <c r="K18" s="87">
        <v>0</v>
      </c>
      <c r="L18" s="87">
        <f t="shared" si="0"/>
        <v>1100</v>
      </c>
      <c r="M18" s="88">
        <f t="shared" si="1"/>
        <v>1100</v>
      </c>
      <c r="N18" s="46"/>
      <c r="O18" s="90"/>
      <c r="P18" s="81"/>
      <c r="Q18" s="81"/>
    </row>
    <row r="19" spans="1:17" s="69" customFormat="1" ht="24.75" customHeight="1">
      <c r="A19" s="84" t="s">
        <v>23</v>
      </c>
      <c r="B19" s="97" t="s">
        <v>42</v>
      </c>
      <c r="C19" s="98" t="s">
        <v>98</v>
      </c>
      <c r="D19" s="83" t="s">
        <v>25</v>
      </c>
      <c r="E19" s="85" t="s">
        <v>150</v>
      </c>
      <c r="F19" s="83" t="s">
        <v>26</v>
      </c>
      <c r="G19" s="83" t="s">
        <v>28</v>
      </c>
      <c r="H19" s="83" t="s">
        <v>27</v>
      </c>
      <c r="I19" s="102">
        <v>1200</v>
      </c>
      <c r="J19" s="87">
        <v>0</v>
      </c>
      <c r="K19" s="87">
        <v>0</v>
      </c>
      <c r="L19" s="87">
        <f t="shared" si="0"/>
        <v>1200</v>
      </c>
      <c r="M19" s="88">
        <f t="shared" si="1"/>
        <v>1200</v>
      </c>
      <c r="N19" s="46"/>
      <c r="O19" s="90"/>
      <c r="P19" s="81"/>
      <c r="Q19" s="81"/>
    </row>
    <row r="20" spans="1:17" s="69" customFormat="1" ht="24.75" customHeight="1">
      <c r="A20" s="84" t="s">
        <v>23</v>
      </c>
      <c r="B20" s="97" t="s">
        <v>43</v>
      </c>
      <c r="C20" s="98" t="s">
        <v>99</v>
      </c>
      <c r="D20" s="83" t="s">
        <v>25</v>
      </c>
      <c r="E20" s="85" t="s">
        <v>150</v>
      </c>
      <c r="F20" s="83" t="s">
        <v>26</v>
      </c>
      <c r="G20" s="83" t="s">
        <v>28</v>
      </c>
      <c r="H20" s="83" t="s">
        <v>27</v>
      </c>
      <c r="I20" s="102">
        <v>1100</v>
      </c>
      <c r="J20" s="87">
        <v>0</v>
      </c>
      <c r="K20" s="87">
        <v>0</v>
      </c>
      <c r="L20" s="87">
        <f t="shared" si="0"/>
        <v>1100</v>
      </c>
      <c r="M20" s="88">
        <f t="shared" si="1"/>
        <v>1100</v>
      </c>
      <c r="N20" s="46"/>
      <c r="O20" s="90"/>
      <c r="P20" s="81"/>
      <c r="Q20" s="81"/>
    </row>
    <row r="21" spans="1:17" s="69" customFormat="1" ht="24.75" customHeight="1">
      <c r="A21" s="84" t="s">
        <v>23</v>
      </c>
      <c r="B21" s="97" t="s">
        <v>44</v>
      </c>
      <c r="C21" s="98" t="s">
        <v>100</v>
      </c>
      <c r="D21" s="83" t="s">
        <v>25</v>
      </c>
      <c r="E21" s="85" t="s">
        <v>150</v>
      </c>
      <c r="F21" s="83" t="s">
        <v>26</v>
      </c>
      <c r="G21" s="83" t="s">
        <v>28</v>
      </c>
      <c r="H21" s="83" t="s">
        <v>27</v>
      </c>
      <c r="I21" s="102">
        <v>1100</v>
      </c>
      <c r="J21" s="87">
        <v>0</v>
      </c>
      <c r="K21" s="87">
        <v>0</v>
      </c>
      <c r="L21" s="87">
        <f t="shared" si="0"/>
        <v>1100</v>
      </c>
      <c r="M21" s="88">
        <f t="shared" si="1"/>
        <v>1100</v>
      </c>
      <c r="N21" s="46"/>
      <c r="O21" s="90"/>
      <c r="P21" s="81"/>
      <c r="Q21" s="81"/>
    </row>
    <row r="22" spans="1:17" s="69" customFormat="1" ht="24.75" customHeight="1">
      <c r="A22" s="84" t="s">
        <v>23</v>
      </c>
      <c r="B22" s="97" t="s">
        <v>45</v>
      </c>
      <c r="C22" s="98" t="s">
        <v>101</v>
      </c>
      <c r="D22" s="83" t="s">
        <v>25</v>
      </c>
      <c r="E22" s="85" t="s">
        <v>150</v>
      </c>
      <c r="F22" s="83" t="s">
        <v>26</v>
      </c>
      <c r="G22" s="83" t="s">
        <v>28</v>
      </c>
      <c r="H22" s="83" t="s">
        <v>27</v>
      </c>
      <c r="I22" s="102">
        <v>1100</v>
      </c>
      <c r="J22" s="87">
        <v>0</v>
      </c>
      <c r="K22" s="87">
        <v>0</v>
      </c>
      <c r="L22" s="87">
        <f t="shared" si="0"/>
        <v>1100</v>
      </c>
      <c r="M22" s="88">
        <f t="shared" si="1"/>
        <v>1100</v>
      </c>
      <c r="N22" s="46"/>
      <c r="O22" s="90"/>
      <c r="P22" s="81"/>
      <c r="Q22" s="81"/>
    </row>
    <row r="23" spans="1:17" s="69" customFormat="1" ht="24.75" customHeight="1">
      <c r="A23" s="84" t="s">
        <v>23</v>
      </c>
      <c r="B23" s="97" t="s">
        <v>46</v>
      </c>
      <c r="C23" s="98" t="s">
        <v>102</v>
      </c>
      <c r="D23" s="83" t="s">
        <v>25</v>
      </c>
      <c r="E23" s="85" t="s">
        <v>150</v>
      </c>
      <c r="F23" s="83" t="s">
        <v>26</v>
      </c>
      <c r="G23" s="83" t="s">
        <v>28</v>
      </c>
      <c r="H23" s="83" t="s">
        <v>27</v>
      </c>
      <c r="I23" s="102">
        <v>1100</v>
      </c>
      <c r="J23" s="87">
        <v>0</v>
      </c>
      <c r="K23" s="87">
        <v>0</v>
      </c>
      <c r="L23" s="87">
        <f t="shared" si="0"/>
        <v>1100</v>
      </c>
      <c r="M23" s="88">
        <f t="shared" si="1"/>
        <v>1100</v>
      </c>
      <c r="N23" s="46"/>
      <c r="O23" s="90"/>
      <c r="P23" s="81"/>
      <c r="Q23" s="81"/>
    </row>
    <row r="24" spans="1:17" s="69" customFormat="1" ht="24.75" customHeight="1">
      <c r="A24" s="84" t="s">
        <v>23</v>
      </c>
      <c r="B24" s="97" t="s">
        <v>47</v>
      </c>
      <c r="C24" s="98" t="s">
        <v>103</v>
      </c>
      <c r="D24" s="83" t="s">
        <v>25</v>
      </c>
      <c r="E24" s="85" t="s">
        <v>150</v>
      </c>
      <c r="F24" s="83" t="s">
        <v>26</v>
      </c>
      <c r="G24" s="83" t="s">
        <v>28</v>
      </c>
      <c r="H24" s="83" t="s">
        <v>27</v>
      </c>
      <c r="I24" s="102">
        <v>1100</v>
      </c>
      <c r="J24" s="87">
        <v>0</v>
      </c>
      <c r="K24" s="87">
        <v>0</v>
      </c>
      <c r="L24" s="87">
        <f t="shared" si="0"/>
        <v>1100</v>
      </c>
      <c r="M24" s="88">
        <f t="shared" si="1"/>
        <v>1100</v>
      </c>
      <c r="N24" s="46"/>
      <c r="O24" s="90"/>
      <c r="P24" s="81"/>
      <c r="Q24" s="81"/>
    </row>
    <row r="25" spans="1:17" s="69" customFormat="1" ht="24.75" customHeight="1">
      <c r="A25" s="84" t="s">
        <v>23</v>
      </c>
      <c r="B25" s="97" t="s">
        <v>48</v>
      </c>
      <c r="C25" s="98" t="s">
        <v>104</v>
      </c>
      <c r="D25" s="83" t="s">
        <v>25</v>
      </c>
      <c r="E25" s="85" t="s">
        <v>150</v>
      </c>
      <c r="F25" s="83" t="s">
        <v>26</v>
      </c>
      <c r="G25" s="83" t="s">
        <v>28</v>
      </c>
      <c r="H25" s="83" t="s">
        <v>27</v>
      </c>
      <c r="I25" s="102">
        <v>1100</v>
      </c>
      <c r="J25" s="87">
        <v>0</v>
      </c>
      <c r="K25" s="87">
        <v>0</v>
      </c>
      <c r="L25" s="87">
        <f t="shared" si="0"/>
        <v>1100</v>
      </c>
      <c r="M25" s="88">
        <f t="shared" si="1"/>
        <v>1100</v>
      </c>
      <c r="N25" s="46"/>
      <c r="O25" s="90"/>
      <c r="P25" s="81"/>
      <c r="Q25" s="81"/>
    </row>
    <row r="26" spans="1:17" s="69" customFormat="1" ht="24.75" customHeight="1">
      <c r="A26" s="84" t="s">
        <v>23</v>
      </c>
      <c r="B26" s="97" t="s">
        <v>49</v>
      </c>
      <c r="C26" s="98" t="s">
        <v>105</v>
      </c>
      <c r="D26" s="83" t="s">
        <v>25</v>
      </c>
      <c r="E26" s="85" t="s">
        <v>150</v>
      </c>
      <c r="F26" s="83" t="s">
        <v>26</v>
      </c>
      <c r="G26" s="83" t="s">
        <v>28</v>
      </c>
      <c r="H26" s="83" t="s">
        <v>27</v>
      </c>
      <c r="I26" s="102">
        <v>1100</v>
      </c>
      <c r="J26" s="87">
        <v>0</v>
      </c>
      <c r="K26" s="87">
        <v>0</v>
      </c>
      <c r="L26" s="87">
        <f t="shared" si="0"/>
        <v>1100</v>
      </c>
      <c r="M26" s="88">
        <f t="shared" si="1"/>
        <v>1100</v>
      </c>
      <c r="N26" s="46"/>
      <c r="O26" s="90"/>
      <c r="P26" s="81"/>
      <c r="Q26" s="81"/>
    </row>
    <row r="27" spans="1:17" s="69" customFormat="1" ht="24.75" customHeight="1">
      <c r="A27" s="84" t="s">
        <v>23</v>
      </c>
      <c r="B27" s="97" t="s">
        <v>50</v>
      </c>
      <c r="C27" s="98" t="s">
        <v>106</v>
      </c>
      <c r="D27" s="83" t="s">
        <v>25</v>
      </c>
      <c r="E27" s="85" t="s">
        <v>150</v>
      </c>
      <c r="F27" s="83" t="s">
        <v>26</v>
      </c>
      <c r="G27" s="83" t="s">
        <v>28</v>
      </c>
      <c r="H27" s="83" t="s">
        <v>27</v>
      </c>
      <c r="I27" s="102">
        <v>1100</v>
      </c>
      <c r="J27" s="87">
        <v>0</v>
      </c>
      <c r="K27" s="87">
        <v>0</v>
      </c>
      <c r="L27" s="87">
        <f t="shared" si="0"/>
        <v>1100</v>
      </c>
      <c r="M27" s="88">
        <f t="shared" si="1"/>
        <v>1100</v>
      </c>
      <c r="N27" s="46"/>
      <c r="O27" s="90"/>
      <c r="P27" s="81"/>
      <c r="Q27" s="81"/>
    </row>
    <row r="28" spans="1:17" s="69" customFormat="1" ht="24.75" customHeight="1">
      <c r="A28" s="84" t="s">
        <v>23</v>
      </c>
      <c r="B28" s="97" t="s">
        <v>51</v>
      </c>
      <c r="C28" s="98" t="s">
        <v>107</v>
      </c>
      <c r="D28" s="83" t="s">
        <v>25</v>
      </c>
      <c r="E28" s="85" t="s">
        <v>150</v>
      </c>
      <c r="F28" s="83" t="s">
        <v>26</v>
      </c>
      <c r="G28" s="83" t="s">
        <v>28</v>
      </c>
      <c r="H28" s="83" t="s">
        <v>27</v>
      </c>
      <c r="I28" s="102">
        <v>1100</v>
      </c>
      <c r="J28" s="87">
        <v>0</v>
      </c>
      <c r="K28" s="87">
        <v>0</v>
      </c>
      <c r="L28" s="87">
        <f t="shared" si="0"/>
        <v>1100</v>
      </c>
      <c r="M28" s="88">
        <f t="shared" si="1"/>
        <v>1100</v>
      </c>
      <c r="N28" s="46"/>
      <c r="O28" s="90"/>
      <c r="P28" s="81"/>
      <c r="Q28" s="81"/>
    </row>
    <row r="29" spans="1:17" s="69" customFormat="1" ht="24.75" customHeight="1">
      <c r="A29" s="84" t="s">
        <v>23</v>
      </c>
      <c r="B29" s="97" t="s">
        <v>52</v>
      </c>
      <c r="C29" s="98" t="s">
        <v>108</v>
      </c>
      <c r="D29" s="83" t="s">
        <v>25</v>
      </c>
      <c r="E29" s="85" t="s">
        <v>150</v>
      </c>
      <c r="F29" s="83" t="s">
        <v>26</v>
      </c>
      <c r="G29" s="83" t="s">
        <v>28</v>
      </c>
      <c r="H29" s="83" t="s">
        <v>27</v>
      </c>
      <c r="I29" s="102">
        <v>1100</v>
      </c>
      <c r="J29" s="87">
        <v>0</v>
      </c>
      <c r="K29" s="87">
        <v>0</v>
      </c>
      <c r="L29" s="87">
        <f t="shared" si="0"/>
        <v>1100</v>
      </c>
      <c r="M29" s="88">
        <f t="shared" si="1"/>
        <v>1100</v>
      </c>
      <c r="N29" s="46"/>
      <c r="O29" s="90"/>
      <c r="P29" s="81"/>
      <c r="Q29" s="81"/>
    </row>
    <row r="30" spans="1:17" s="69" customFormat="1" ht="24.75" customHeight="1">
      <c r="A30" s="84" t="s">
        <v>23</v>
      </c>
      <c r="B30" s="97" t="s">
        <v>53</v>
      </c>
      <c r="C30" s="98" t="s">
        <v>109</v>
      </c>
      <c r="D30" s="83" t="s">
        <v>25</v>
      </c>
      <c r="E30" s="85" t="s">
        <v>150</v>
      </c>
      <c r="F30" s="83" t="s">
        <v>26</v>
      </c>
      <c r="G30" s="83" t="s">
        <v>28</v>
      </c>
      <c r="H30" s="83" t="s">
        <v>27</v>
      </c>
      <c r="I30" s="102">
        <v>1100</v>
      </c>
      <c r="J30" s="87">
        <v>0</v>
      </c>
      <c r="K30" s="87">
        <v>0</v>
      </c>
      <c r="L30" s="87">
        <f t="shared" si="0"/>
        <v>1100</v>
      </c>
      <c r="M30" s="88">
        <f t="shared" si="1"/>
        <v>1100</v>
      </c>
      <c r="N30" s="46"/>
      <c r="O30" s="90"/>
      <c r="P30" s="81"/>
      <c r="Q30" s="81"/>
    </row>
    <row r="31" spans="1:17" s="69" customFormat="1" ht="24.75" customHeight="1">
      <c r="A31" s="84" t="s">
        <v>23</v>
      </c>
      <c r="B31" s="97" t="s">
        <v>54</v>
      </c>
      <c r="C31" s="98" t="s">
        <v>110</v>
      </c>
      <c r="D31" s="83" t="s">
        <v>25</v>
      </c>
      <c r="E31" s="85" t="s">
        <v>150</v>
      </c>
      <c r="F31" s="83" t="s">
        <v>26</v>
      </c>
      <c r="G31" s="83" t="s">
        <v>28</v>
      </c>
      <c r="H31" s="83" t="s">
        <v>27</v>
      </c>
      <c r="I31" s="102">
        <v>1100</v>
      </c>
      <c r="J31" s="87">
        <v>0</v>
      </c>
      <c r="K31" s="87">
        <v>0</v>
      </c>
      <c r="L31" s="87">
        <f t="shared" si="0"/>
        <v>1100</v>
      </c>
      <c r="M31" s="88">
        <f t="shared" si="1"/>
        <v>1100</v>
      </c>
      <c r="N31" s="46"/>
      <c r="O31" s="90"/>
      <c r="P31" s="81"/>
      <c r="Q31" s="81"/>
    </row>
    <row r="32" spans="1:17" s="69" customFormat="1" ht="24.75" customHeight="1">
      <c r="A32" s="84" t="s">
        <v>23</v>
      </c>
      <c r="B32" s="97" t="s">
        <v>55</v>
      </c>
      <c r="C32" s="98" t="s">
        <v>111</v>
      </c>
      <c r="D32" s="83" t="s">
        <v>25</v>
      </c>
      <c r="E32" s="85" t="s">
        <v>150</v>
      </c>
      <c r="F32" s="83" t="s">
        <v>26</v>
      </c>
      <c r="G32" s="83" t="s">
        <v>28</v>
      </c>
      <c r="H32" s="83" t="s">
        <v>27</v>
      </c>
      <c r="I32" s="102">
        <v>1000</v>
      </c>
      <c r="J32" s="87">
        <v>0</v>
      </c>
      <c r="K32" s="87">
        <v>0</v>
      </c>
      <c r="L32" s="87">
        <f t="shared" si="0"/>
        <v>1000</v>
      </c>
      <c r="M32" s="88">
        <f t="shared" si="1"/>
        <v>1000</v>
      </c>
      <c r="N32" s="46"/>
      <c r="O32" s="90"/>
      <c r="P32" s="81"/>
      <c r="Q32" s="81"/>
    </row>
    <row r="33" spans="1:17" s="69" customFormat="1" ht="24.75" customHeight="1">
      <c r="A33" s="84" t="s">
        <v>23</v>
      </c>
      <c r="B33" s="97" t="s">
        <v>56</v>
      </c>
      <c r="C33" s="98" t="s">
        <v>112</v>
      </c>
      <c r="D33" s="83" t="s">
        <v>25</v>
      </c>
      <c r="E33" s="85" t="s">
        <v>150</v>
      </c>
      <c r="F33" s="83" t="s">
        <v>26</v>
      </c>
      <c r="G33" s="83" t="s">
        <v>28</v>
      </c>
      <c r="H33" s="83" t="s">
        <v>27</v>
      </c>
      <c r="I33" s="102">
        <v>1200</v>
      </c>
      <c r="J33" s="87">
        <v>0</v>
      </c>
      <c r="K33" s="87">
        <v>0</v>
      </c>
      <c r="L33" s="87">
        <f t="shared" si="0"/>
        <v>1200</v>
      </c>
      <c r="M33" s="88">
        <f t="shared" si="1"/>
        <v>1200</v>
      </c>
      <c r="N33" s="46"/>
      <c r="O33" s="90"/>
      <c r="P33" s="81"/>
      <c r="Q33" s="81"/>
    </row>
    <row r="34" spans="1:17" s="69" customFormat="1" ht="24.75" customHeight="1">
      <c r="A34" s="84" t="s">
        <v>23</v>
      </c>
      <c r="B34" s="97" t="s">
        <v>57</v>
      </c>
      <c r="C34" s="98" t="s">
        <v>113</v>
      </c>
      <c r="D34" s="83" t="s">
        <v>25</v>
      </c>
      <c r="E34" s="85" t="s">
        <v>150</v>
      </c>
      <c r="F34" s="83" t="s">
        <v>26</v>
      </c>
      <c r="G34" s="83" t="s">
        <v>28</v>
      </c>
      <c r="H34" s="83" t="s">
        <v>27</v>
      </c>
      <c r="I34" s="102">
        <v>1200</v>
      </c>
      <c r="J34" s="87">
        <v>0</v>
      </c>
      <c r="K34" s="87">
        <v>0</v>
      </c>
      <c r="L34" s="87">
        <f t="shared" si="0"/>
        <v>1200</v>
      </c>
      <c r="M34" s="88">
        <f t="shared" si="1"/>
        <v>1200</v>
      </c>
      <c r="N34" s="46"/>
      <c r="O34" s="90"/>
      <c r="P34" s="81"/>
      <c r="Q34" s="81"/>
    </row>
    <row r="35" spans="1:17" s="69" customFormat="1" ht="24.75" customHeight="1">
      <c r="A35" s="84" t="s">
        <v>23</v>
      </c>
      <c r="B35" s="97" t="s">
        <v>58</v>
      </c>
      <c r="C35" s="98" t="s">
        <v>114</v>
      </c>
      <c r="D35" s="83" t="s">
        <v>25</v>
      </c>
      <c r="E35" s="85" t="s">
        <v>150</v>
      </c>
      <c r="F35" s="83" t="s">
        <v>26</v>
      </c>
      <c r="G35" s="83" t="s">
        <v>28</v>
      </c>
      <c r="H35" s="83" t="s">
        <v>27</v>
      </c>
      <c r="I35" s="102">
        <v>1200</v>
      </c>
      <c r="J35" s="87">
        <v>0</v>
      </c>
      <c r="K35" s="87">
        <v>0</v>
      </c>
      <c r="L35" s="87">
        <f t="shared" si="0"/>
        <v>1200</v>
      </c>
      <c r="M35" s="88">
        <f t="shared" si="1"/>
        <v>1200</v>
      </c>
      <c r="N35" s="46"/>
      <c r="O35" s="90"/>
      <c r="P35" s="81"/>
      <c r="Q35" s="81"/>
    </row>
    <row r="36" spans="1:17" s="69" customFormat="1" ht="24.75" customHeight="1">
      <c r="A36" s="84" t="s">
        <v>23</v>
      </c>
      <c r="B36" s="97" t="s">
        <v>59</v>
      </c>
      <c r="C36" s="98" t="s">
        <v>115</v>
      </c>
      <c r="D36" s="83" t="s">
        <v>25</v>
      </c>
      <c r="E36" s="85" t="s">
        <v>150</v>
      </c>
      <c r="F36" s="83" t="s">
        <v>26</v>
      </c>
      <c r="G36" s="83" t="s">
        <v>28</v>
      </c>
      <c r="H36" s="83" t="s">
        <v>27</v>
      </c>
      <c r="I36" s="102">
        <v>1600</v>
      </c>
      <c r="J36" s="87">
        <v>0</v>
      </c>
      <c r="K36" s="87">
        <v>0</v>
      </c>
      <c r="L36" s="87">
        <f t="shared" si="0"/>
        <v>1600</v>
      </c>
      <c r="M36" s="88">
        <f t="shared" si="1"/>
        <v>1600</v>
      </c>
      <c r="N36" s="46"/>
      <c r="O36" s="90"/>
      <c r="P36" s="81"/>
      <c r="Q36" s="81"/>
    </row>
    <row r="37" spans="1:17" s="69" customFormat="1" ht="24.75" customHeight="1">
      <c r="A37" s="84" t="s">
        <v>23</v>
      </c>
      <c r="B37" s="97" t="s">
        <v>60</v>
      </c>
      <c r="C37" s="98" t="s">
        <v>116</v>
      </c>
      <c r="D37" s="83" t="s">
        <v>25</v>
      </c>
      <c r="E37" s="85" t="s">
        <v>150</v>
      </c>
      <c r="F37" s="83" t="s">
        <v>26</v>
      </c>
      <c r="G37" s="83" t="s">
        <v>28</v>
      </c>
      <c r="H37" s="83" t="s">
        <v>27</v>
      </c>
      <c r="I37" s="102">
        <v>1600</v>
      </c>
      <c r="J37" s="87">
        <v>0</v>
      </c>
      <c r="K37" s="87">
        <v>0</v>
      </c>
      <c r="L37" s="87">
        <f t="shared" si="0"/>
        <v>1600</v>
      </c>
      <c r="M37" s="88">
        <f t="shared" si="1"/>
        <v>1600</v>
      </c>
      <c r="N37" s="46"/>
      <c r="O37" s="90"/>
      <c r="P37" s="81"/>
      <c r="Q37" s="81"/>
    </row>
    <row r="38" spans="1:17" s="69" customFormat="1" ht="24.75" customHeight="1">
      <c r="A38" s="84" t="s">
        <v>23</v>
      </c>
      <c r="B38" s="97" t="s">
        <v>61</v>
      </c>
      <c r="C38" s="98" t="s">
        <v>117</v>
      </c>
      <c r="D38" s="83" t="s">
        <v>25</v>
      </c>
      <c r="E38" s="85" t="s">
        <v>150</v>
      </c>
      <c r="F38" s="83" t="s">
        <v>26</v>
      </c>
      <c r="G38" s="83" t="s">
        <v>28</v>
      </c>
      <c r="H38" s="83" t="s">
        <v>27</v>
      </c>
      <c r="I38" s="102">
        <v>1600</v>
      </c>
      <c r="J38" s="87">
        <v>0</v>
      </c>
      <c r="K38" s="87">
        <v>0</v>
      </c>
      <c r="L38" s="87">
        <f t="shared" si="0"/>
        <v>1600</v>
      </c>
      <c r="M38" s="88">
        <f t="shared" si="1"/>
        <v>1600</v>
      </c>
      <c r="N38" s="46"/>
      <c r="O38" s="90"/>
      <c r="P38" s="81"/>
      <c r="Q38" s="81"/>
    </row>
    <row r="39" spans="1:17" s="69" customFormat="1" ht="24.75" customHeight="1">
      <c r="A39" s="84" t="s">
        <v>23</v>
      </c>
      <c r="B39" s="97" t="s">
        <v>62</v>
      </c>
      <c r="C39" s="98" t="s">
        <v>118</v>
      </c>
      <c r="D39" s="83" t="s">
        <v>25</v>
      </c>
      <c r="E39" s="85" t="s">
        <v>150</v>
      </c>
      <c r="F39" s="83" t="s">
        <v>26</v>
      </c>
      <c r="G39" s="83" t="s">
        <v>28</v>
      </c>
      <c r="H39" s="83" t="s">
        <v>27</v>
      </c>
      <c r="I39" s="102">
        <v>1200</v>
      </c>
      <c r="J39" s="87">
        <v>0</v>
      </c>
      <c r="K39" s="87">
        <v>0</v>
      </c>
      <c r="L39" s="87">
        <f t="shared" si="0"/>
        <v>1200</v>
      </c>
      <c r="M39" s="88">
        <f t="shared" si="1"/>
        <v>1200</v>
      </c>
      <c r="N39" s="46"/>
      <c r="O39" s="90"/>
      <c r="P39" s="81"/>
      <c r="Q39" s="81"/>
    </row>
    <row r="40" spans="1:17" s="69" customFormat="1" ht="24.75" customHeight="1">
      <c r="A40" s="84" t="s">
        <v>23</v>
      </c>
      <c r="B40" s="97" t="s">
        <v>63</v>
      </c>
      <c r="C40" s="98" t="s">
        <v>119</v>
      </c>
      <c r="D40" s="83" t="s">
        <v>25</v>
      </c>
      <c r="E40" s="85" t="s">
        <v>150</v>
      </c>
      <c r="F40" s="83" t="s">
        <v>26</v>
      </c>
      <c r="G40" s="83" t="s">
        <v>28</v>
      </c>
      <c r="H40" s="83" t="s">
        <v>27</v>
      </c>
      <c r="I40" s="102">
        <v>1600</v>
      </c>
      <c r="J40" s="87">
        <v>0</v>
      </c>
      <c r="K40" s="87">
        <v>0</v>
      </c>
      <c r="L40" s="87">
        <f t="shared" si="0"/>
        <v>1600</v>
      </c>
      <c r="M40" s="88">
        <f t="shared" si="1"/>
        <v>1600</v>
      </c>
      <c r="N40" s="46"/>
      <c r="O40" s="90"/>
      <c r="P40" s="81"/>
      <c r="Q40" s="81"/>
    </row>
    <row r="41" spans="1:17" s="69" customFormat="1" ht="24.75" customHeight="1">
      <c r="A41" s="84" t="s">
        <v>23</v>
      </c>
      <c r="B41" s="97" t="s">
        <v>64</v>
      </c>
      <c r="C41" s="98" t="s">
        <v>120</v>
      </c>
      <c r="D41" s="83" t="s">
        <v>25</v>
      </c>
      <c r="E41" s="85" t="s">
        <v>150</v>
      </c>
      <c r="F41" s="83" t="s">
        <v>26</v>
      </c>
      <c r="G41" s="83" t="s">
        <v>28</v>
      </c>
      <c r="H41" s="83" t="s">
        <v>27</v>
      </c>
      <c r="I41" s="102">
        <v>1200</v>
      </c>
      <c r="J41" s="87">
        <v>0</v>
      </c>
      <c r="K41" s="87">
        <v>0</v>
      </c>
      <c r="L41" s="87">
        <f t="shared" si="0"/>
        <v>1200</v>
      </c>
      <c r="M41" s="88">
        <f t="shared" si="1"/>
        <v>1200</v>
      </c>
      <c r="N41" s="46"/>
      <c r="O41" s="90"/>
      <c r="P41" s="81"/>
      <c r="Q41" s="81"/>
    </row>
    <row r="42" spans="1:17" s="69" customFormat="1" ht="24.75" customHeight="1">
      <c r="A42" s="84" t="s">
        <v>23</v>
      </c>
      <c r="B42" s="97" t="s">
        <v>65</v>
      </c>
      <c r="C42" s="98" t="s">
        <v>121</v>
      </c>
      <c r="D42" s="83" t="s">
        <v>25</v>
      </c>
      <c r="E42" s="85" t="s">
        <v>150</v>
      </c>
      <c r="F42" s="83" t="s">
        <v>26</v>
      </c>
      <c r="G42" s="83" t="s">
        <v>28</v>
      </c>
      <c r="H42" s="83" t="s">
        <v>27</v>
      </c>
      <c r="I42" s="102">
        <v>400</v>
      </c>
      <c r="J42" s="87">
        <v>0</v>
      </c>
      <c r="K42" s="87">
        <v>0</v>
      </c>
      <c r="L42" s="87">
        <f t="shared" si="0"/>
        <v>400</v>
      </c>
      <c r="M42" s="88">
        <f t="shared" si="1"/>
        <v>400</v>
      </c>
      <c r="N42" s="46"/>
      <c r="O42" s="90"/>
      <c r="P42" s="81"/>
      <c r="Q42" s="81"/>
    </row>
    <row r="43" spans="1:17" s="69" customFormat="1" ht="24.75" customHeight="1">
      <c r="A43" s="84" t="s">
        <v>23</v>
      </c>
      <c r="B43" s="97" t="s">
        <v>66</v>
      </c>
      <c r="C43" s="98" t="s">
        <v>122</v>
      </c>
      <c r="D43" s="83" t="s">
        <v>25</v>
      </c>
      <c r="E43" s="85" t="s">
        <v>150</v>
      </c>
      <c r="F43" s="83" t="s">
        <v>26</v>
      </c>
      <c r="G43" s="83" t="s">
        <v>28</v>
      </c>
      <c r="H43" s="83" t="s">
        <v>27</v>
      </c>
      <c r="I43" s="102">
        <v>1600</v>
      </c>
      <c r="J43" s="87">
        <v>0</v>
      </c>
      <c r="K43" s="87">
        <v>0</v>
      </c>
      <c r="L43" s="87">
        <f t="shared" si="0"/>
        <v>1600</v>
      </c>
      <c r="M43" s="88">
        <f t="shared" si="1"/>
        <v>1600</v>
      </c>
      <c r="N43" s="46"/>
      <c r="O43" s="90"/>
      <c r="P43" s="81"/>
      <c r="Q43" s="81"/>
    </row>
    <row r="44" spans="1:17" s="69" customFormat="1" ht="24.75" customHeight="1">
      <c r="A44" s="84" t="s">
        <v>23</v>
      </c>
      <c r="B44" s="97" t="s">
        <v>67</v>
      </c>
      <c r="C44" s="98" t="s">
        <v>123</v>
      </c>
      <c r="D44" s="83" t="s">
        <v>25</v>
      </c>
      <c r="E44" s="85" t="s">
        <v>150</v>
      </c>
      <c r="F44" s="83" t="s">
        <v>26</v>
      </c>
      <c r="G44" s="83" t="s">
        <v>28</v>
      </c>
      <c r="H44" s="83" t="s">
        <v>27</v>
      </c>
      <c r="I44" s="102">
        <v>1200</v>
      </c>
      <c r="J44" s="87">
        <v>0</v>
      </c>
      <c r="K44" s="87">
        <v>0</v>
      </c>
      <c r="L44" s="87">
        <f t="shared" si="0"/>
        <v>1200</v>
      </c>
      <c r="M44" s="88">
        <f t="shared" si="1"/>
        <v>1200</v>
      </c>
      <c r="N44" s="46"/>
      <c r="O44" s="90"/>
      <c r="P44" s="81"/>
      <c r="Q44" s="81"/>
    </row>
    <row r="45" spans="1:17" s="69" customFormat="1" ht="24.75" customHeight="1">
      <c r="A45" s="84" t="s">
        <v>23</v>
      </c>
      <c r="B45" s="97" t="s">
        <v>68</v>
      </c>
      <c r="C45" s="98" t="s">
        <v>124</v>
      </c>
      <c r="D45" s="83" t="s">
        <v>25</v>
      </c>
      <c r="E45" s="85" t="s">
        <v>150</v>
      </c>
      <c r="F45" s="83" t="s">
        <v>26</v>
      </c>
      <c r="G45" s="83" t="s">
        <v>28</v>
      </c>
      <c r="H45" s="83" t="s">
        <v>27</v>
      </c>
      <c r="I45" s="102">
        <v>1600</v>
      </c>
      <c r="J45" s="87">
        <v>0</v>
      </c>
      <c r="K45" s="87">
        <v>0</v>
      </c>
      <c r="L45" s="87">
        <f t="shared" si="0"/>
        <v>1600</v>
      </c>
      <c r="M45" s="88">
        <f t="shared" si="1"/>
        <v>1600</v>
      </c>
      <c r="N45" s="46"/>
      <c r="O45" s="90"/>
      <c r="P45" s="81"/>
      <c r="Q45" s="81"/>
    </row>
    <row r="46" spans="1:17" s="69" customFormat="1" ht="24.75" customHeight="1">
      <c r="A46" s="84" t="s">
        <v>23</v>
      </c>
      <c r="B46" s="97" t="s">
        <v>69</v>
      </c>
      <c r="C46" s="98" t="s">
        <v>125</v>
      </c>
      <c r="D46" s="83" t="s">
        <v>25</v>
      </c>
      <c r="E46" s="85" t="s">
        <v>150</v>
      </c>
      <c r="F46" s="83" t="s">
        <v>26</v>
      </c>
      <c r="G46" s="83" t="s">
        <v>28</v>
      </c>
      <c r="H46" s="83" t="s">
        <v>27</v>
      </c>
      <c r="I46" s="102">
        <v>1600</v>
      </c>
      <c r="J46" s="87">
        <v>0</v>
      </c>
      <c r="K46" s="87">
        <v>0</v>
      </c>
      <c r="L46" s="87">
        <f t="shared" si="0"/>
        <v>1600</v>
      </c>
      <c r="M46" s="88">
        <f t="shared" si="1"/>
        <v>1600</v>
      </c>
      <c r="N46" s="46"/>
      <c r="O46" s="90"/>
      <c r="P46" s="81"/>
      <c r="Q46" s="81"/>
    </row>
    <row r="47" spans="1:17" s="69" customFormat="1" ht="24.75" customHeight="1">
      <c r="A47" s="84" t="s">
        <v>23</v>
      </c>
      <c r="B47" s="97" t="s">
        <v>70</v>
      </c>
      <c r="C47" s="98" t="s">
        <v>126</v>
      </c>
      <c r="D47" s="83" t="s">
        <v>25</v>
      </c>
      <c r="E47" s="85" t="s">
        <v>150</v>
      </c>
      <c r="F47" s="83" t="s">
        <v>26</v>
      </c>
      <c r="G47" s="83" t="s">
        <v>28</v>
      </c>
      <c r="H47" s="83" t="s">
        <v>27</v>
      </c>
      <c r="I47" s="102">
        <v>1600</v>
      </c>
      <c r="J47" s="87">
        <v>0</v>
      </c>
      <c r="K47" s="87">
        <v>0</v>
      </c>
      <c r="L47" s="87">
        <f t="shared" si="0"/>
        <v>1600</v>
      </c>
      <c r="M47" s="88">
        <f t="shared" si="1"/>
        <v>1600</v>
      </c>
      <c r="N47" s="46"/>
      <c r="O47" s="90"/>
      <c r="P47" s="81"/>
      <c r="Q47" s="81"/>
    </row>
    <row r="48" spans="1:17" s="69" customFormat="1" ht="24.75" customHeight="1">
      <c r="A48" s="84" t="s">
        <v>23</v>
      </c>
      <c r="B48" s="97" t="s">
        <v>71</v>
      </c>
      <c r="C48" s="98" t="s">
        <v>127</v>
      </c>
      <c r="D48" s="83" t="s">
        <v>25</v>
      </c>
      <c r="E48" s="85" t="s">
        <v>150</v>
      </c>
      <c r="F48" s="83" t="s">
        <v>26</v>
      </c>
      <c r="G48" s="83" t="s">
        <v>28</v>
      </c>
      <c r="H48" s="83" t="s">
        <v>27</v>
      </c>
      <c r="I48" s="102">
        <v>1200</v>
      </c>
      <c r="J48" s="87">
        <v>0</v>
      </c>
      <c r="K48" s="87">
        <v>0</v>
      </c>
      <c r="L48" s="87">
        <f t="shared" si="0"/>
        <v>1200</v>
      </c>
      <c r="M48" s="88">
        <f t="shared" si="1"/>
        <v>1200</v>
      </c>
      <c r="N48" s="46"/>
      <c r="O48" s="90"/>
      <c r="P48" s="81"/>
      <c r="Q48" s="81"/>
    </row>
    <row r="49" spans="1:17" s="69" customFormat="1" ht="24.75" customHeight="1">
      <c r="A49" s="84" t="s">
        <v>23</v>
      </c>
      <c r="B49" s="97" t="s">
        <v>72</v>
      </c>
      <c r="C49" s="98" t="s">
        <v>128</v>
      </c>
      <c r="D49" s="83" t="s">
        <v>25</v>
      </c>
      <c r="E49" s="85" t="s">
        <v>150</v>
      </c>
      <c r="F49" s="83" t="s">
        <v>26</v>
      </c>
      <c r="G49" s="83" t="s">
        <v>28</v>
      </c>
      <c r="H49" s="83" t="s">
        <v>27</v>
      </c>
      <c r="I49" s="102">
        <v>1200</v>
      </c>
      <c r="J49" s="87">
        <v>0</v>
      </c>
      <c r="K49" s="87">
        <v>0</v>
      </c>
      <c r="L49" s="87">
        <f t="shared" si="0"/>
        <v>1200</v>
      </c>
      <c r="M49" s="88">
        <f t="shared" si="1"/>
        <v>1200</v>
      </c>
      <c r="N49" s="46"/>
      <c r="O49" s="90"/>
      <c r="P49" s="81"/>
      <c r="Q49" s="81"/>
    </row>
    <row r="50" spans="1:17" s="69" customFormat="1" ht="24.75" customHeight="1">
      <c r="A50" s="84" t="s">
        <v>23</v>
      </c>
      <c r="B50" s="97" t="s">
        <v>73</v>
      </c>
      <c r="C50" s="98" t="s">
        <v>129</v>
      </c>
      <c r="D50" s="83" t="s">
        <v>25</v>
      </c>
      <c r="E50" s="85" t="s">
        <v>150</v>
      </c>
      <c r="F50" s="83" t="s">
        <v>26</v>
      </c>
      <c r="G50" s="83" t="s">
        <v>28</v>
      </c>
      <c r="H50" s="83" t="s">
        <v>27</v>
      </c>
      <c r="I50" s="102">
        <v>1200</v>
      </c>
      <c r="J50" s="87">
        <v>0</v>
      </c>
      <c r="K50" s="87">
        <v>0</v>
      </c>
      <c r="L50" s="87">
        <f t="shared" si="0"/>
        <v>1200</v>
      </c>
      <c r="M50" s="88">
        <f t="shared" si="1"/>
        <v>1200</v>
      </c>
      <c r="N50" s="46"/>
      <c r="O50" s="90"/>
      <c r="P50" s="81"/>
      <c r="Q50" s="81"/>
    </row>
    <row r="51" spans="1:17" s="69" customFormat="1" ht="24.75" customHeight="1">
      <c r="A51" s="84" t="s">
        <v>23</v>
      </c>
      <c r="B51" s="97" t="s">
        <v>74</v>
      </c>
      <c r="C51" s="98" t="s">
        <v>130</v>
      </c>
      <c r="D51" s="83" t="s">
        <v>25</v>
      </c>
      <c r="E51" s="85" t="s">
        <v>150</v>
      </c>
      <c r="F51" s="83" t="s">
        <v>26</v>
      </c>
      <c r="G51" s="83" t="s">
        <v>28</v>
      </c>
      <c r="H51" s="83" t="s">
        <v>27</v>
      </c>
      <c r="I51" s="102">
        <v>1200</v>
      </c>
      <c r="J51" s="87">
        <v>0</v>
      </c>
      <c r="K51" s="87">
        <v>0</v>
      </c>
      <c r="L51" s="87">
        <f t="shared" si="0"/>
        <v>1200</v>
      </c>
      <c r="M51" s="88">
        <f t="shared" si="1"/>
        <v>1200</v>
      </c>
      <c r="N51" s="46"/>
      <c r="O51" s="90"/>
      <c r="P51" s="81"/>
      <c r="Q51" s="81"/>
    </row>
    <row r="52" spans="1:17" s="69" customFormat="1" ht="24.75" customHeight="1">
      <c r="A52" s="84" t="s">
        <v>23</v>
      </c>
      <c r="B52" s="97" t="s">
        <v>75</v>
      </c>
      <c r="C52" s="98" t="s">
        <v>131</v>
      </c>
      <c r="D52" s="83" t="s">
        <v>25</v>
      </c>
      <c r="E52" s="85" t="s">
        <v>150</v>
      </c>
      <c r="F52" s="83" t="s">
        <v>26</v>
      </c>
      <c r="G52" s="83" t="s">
        <v>28</v>
      </c>
      <c r="H52" s="83" t="s">
        <v>27</v>
      </c>
      <c r="I52" s="102">
        <v>1600</v>
      </c>
      <c r="J52" s="87">
        <v>0</v>
      </c>
      <c r="K52" s="87">
        <v>0</v>
      </c>
      <c r="L52" s="87">
        <f t="shared" si="0"/>
        <v>1600</v>
      </c>
      <c r="M52" s="88">
        <f t="shared" si="1"/>
        <v>1600</v>
      </c>
      <c r="N52" s="46"/>
      <c r="O52" s="90"/>
      <c r="P52" s="81"/>
      <c r="Q52" s="81"/>
    </row>
    <row r="53" spans="1:17" s="69" customFormat="1" ht="24.75" customHeight="1">
      <c r="A53" s="84" t="s">
        <v>23</v>
      </c>
      <c r="B53" s="97" t="s">
        <v>76</v>
      </c>
      <c r="C53" s="98" t="s">
        <v>132</v>
      </c>
      <c r="D53" s="83" t="s">
        <v>25</v>
      </c>
      <c r="E53" s="85" t="s">
        <v>150</v>
      </c>
      <c r="F53" s="83" t="s">
        <v>26</v>
      </c>
      <c r="G53" s="83" t="s">
        <v>28</v>
      </c>
      <c r="H53" s="83" t="s">
        <v>27</v>
      </c>
      <c r="I53" s="102">
        <v>800</v>
      </c>
      <c r="J53" s="87">
        <v>0</v>
      </c>
      <c r="K53" s="87">
        <v>0</v>
      </c>
      <c r="L53" s="87">
        <f t="shared" si="0"/>
        <v>800</v>
      </c>
      <c r="M53" s="88">
        <f t="shared" si="1"/>
        <v>800</v>
      </c>
      <c r="N53" s="46"/>
      <c r="O53" s="90"/>
      <c r="P53" s="81"/>
      <c r="Q53" s="81"/>
    </row>
    <row r="54" spans="1:17" s="69" customFormat="1" ht="24.75" customHeight="1">
      <c r="A54" s="84" t="s">
        <v>23</v>
      </c>
      <c r="B54" s="97" t="s">
        <v>77</v>
      </c>
      <c r="C54" s="98" t="s">
        <v>133</v>
      </c>
      <c r="D54" s="83" t="s">
        <v>25</v>
      </c>
      <c r="E54" s="85" t="s">
        <v>150</v>
      </c>
      <c r="F54" s="83" t="s">
        <v>26</v>
      </c>
      <c r="G54" s="83" t="s">
        <v>28</v>
      </c>
      <c r="H54" s="83" t="s">
        <v>27</v>
      </c>
      <c r="I54" s="102">
        <v>800</v>
      </c>
      <c r="J54" s="87">
        <v>0</v>
      </c>
      <c r="K54" s="87">
        <v>0</v>
      </c>
      <c r="L54" s="87">
        <f t="shared" si="0"/>
        <v>800</v>
      </c>
      <c r="M54" s="88">
        <f t="shared" si="1"/>
        <v>800</v>
      </c>
      <c r="N54" s="46"/>
      <c r="O54" s="90"/>
      <c r="P54" s="81"/>
      <c r="Q54" s="81"/>
    </row>
    <row r="55" spans="1:17" s="69" customFormat="1" ht="24.75" customHeight="1">
      <c r="A55" s="84" t="s">
        <v>23</v>
      </c>
      <c r="B55" s="97" t="s">
        <v>78</v>
      </c>
      <c r="C55" s="98" t="s">
        <v>134</v>
      </c>
      <c r="D55" s="83" t="s">
        <v>25</v>
      </c>
      <c r="E55" s="85" t="s">
        <v>150</v>
      </c>
      <c r="F55" s="83" t="s">
        <v>26</v>
      </c>
      <c r="G55" s="83" t="s">
        <v>28</v>
      </c>
      <c r="H55" s="83" t="s">
        <v>27</v>
      </c>
      <c r="I55" s="102">
        <v>1600</v>
      </c>
      <c r="J55" s="87">
        <v>0</v>
      </c>
      <c r="K55" s="87">
        <v>0</v>
      </c>
      <c r="L55" s="87">
        <f t="shared" si="0"/>
        <v>1600</v>
      </c>
      <c r="M55" s="88">
        <f t="shared" si="1"/>
        <v>1600</v>
      </c>
      <c r="N55" s="46"/>
      <c r="O55" s="90"/>
      <c r="P55" s="81"/>
      <c r="Q55" s="81"/>
    </row>
    <row r="56" spans="1:17" s="69" customFormat="1" ht="24.75" customHeight="1">
      <c r="A56" s="84" t="s">
        <v>23</v>
      </c>
      <c r="B56" s="97" t="s">
        <v>79</v>
      </c>
      <c r="C56" s="98" t="s">
        <v>135</v>
      </c>
      <c r="D56" s="83" t="s">
        <v>25</v>
      </c>
      <c r="E56" s="85" t="s">
        <v>150</v>
      </c>
      <c r="F56" s="83" t="s">
        <v>26</v>
      </c>
      <c r="G56" s="83" t="s">
        <v>28</v>
      </c>
      <c r="H56" s="83" t="s">
        <v>27</v>
      </c>
      <c r="I56" s="102">
        <v>1100</v>
      </c>
      <c r="J56" s="87">
        <v>0</v>
      </c>
      <c r="K56" s="87">
        <v>0</v>
      </c>
      <c r="L56" s="87">
        <f t="shared" si="0"/>
        <v>1100</v>
      </c>
      <c r="M56" s="88">
        <f t="shared" si="1"/>
        <v>1100</v>
      </c>
      <c r="N56" s="46"/>
      <c r="O56" s="90"/>
      <c r="P56" s="81"/>
      <c r="Q56" s="81"/>
    </row>
    <row r="57" spans="1:17" s="69" customFormat="1" ht="24.75" customHeight="1">
      <c r="A57" s="84" t="s">
        <v>23</v>
      </c>
      <c r="B57" s="97" t="s">
        <v>80</v>
      </c>
      <c r="C57" s="98" t="s">
        <v>136</v>
      </c>
      <c r="D57" s="83" t="s">
        <v>25</v>
      </c>
      <c r="E57" s="85" t="s">
        <v>150</v>
      </c>
      <c r="F57" s="83" t="s">
        <v>26</v>
      </c>
      <c r="G57" s="83" t="s">
        <v>28</v>
      </c>
      <c r="H57" s="83" t="s">
        <v>27</v>
      </c>
      <c r="I57" s="102">
        <v>1100</v>
      </c>
      <c r="J57" s="87">
        <v>0</v>
      </c>
      <c r="K57" s="87">
        <v>0</v>
      </c>
      <c r="L57" s="87">
        <f t="shared" si="0"/>
        <v>1100</v>
      </c>
      <c r="M57" s="88">
        <f t="shared" si="1"/>
        <v>1100</v>
      </c>
      <c r="N57" s="46"/>
      <c r="O57" s="90"/>
      <c r="P57" s="81"/>
      <c r="Q57" s="81"/>
    </row>
    <row r="58" spans="1:17" s="69" customFormat="1" ht="24.75" customHeight="1">
      <c r="A58" s="84" t="s">
        <v>23</v>
      </c>
      <c r="B58" s="97" t="s">
        <v>81</v>
      </c>
      <c r="C58" s="98" t="s">
        <v>137</v>
      </c>
      <c r="D58" s="83" t="s">
        <v>25</v>
      </c>
      <c r="E58" s="85" t="s">
        <v>150</v>
      </c>
      <c r="F58" s="83" t="s">
        <v>26</v>
      </c>
      <c r="G58" s="83" t="s">
        <v>28</v>
      </c>
      <c r="H58" s="83" t="s">
        <v>27</v>
      </c>
      <c r="I58" s="102">
        <v>1600</v>
      </c>
      <c r="J58" s="87">
        <v>0</v>
      </c>
      <c r="K58" s="87">
        <v>0</v>
      </c>
      <c r="L58" s="87">
        <f t="shared" si="0"/>
        <v>1600</v>
      </c>
      <c r="M58" s="88">
        <f t="shared" si="1"/>
        <v>1600</v>
      </c>
      <c r="N58" s="46"/>
      <c r="O58" s="90"/>
      <c r="P58" s="81"/>
      <c r="Q58" s="81"/>
    </row>
    <row r="59" spans="1:17" s="69" customFormat="1" ht="24.75" customHeight="1">
      <c r="A59" s="84" t="s">
        <v>23</v>
      </c>
      <c r="B59" s="97" t="s">
        <v>82</v>
      </c>
      <c r="C59" s="98" t="s">
        <v>138</v>
      </c>
      <c r="D59" s="83" t="s">
        <v>25</v>
      </c>
      <c r="E59" s="85" t="s">
        <v>150</v>
      </c>
      <c r="F59" s="83" t="s">
        <v>26</v>
      </c>
      <c r="G59" s="83" t="s">
        <v>28</v>
      </c>
      <c r="H59" s="83" t="s">
        <v>27</v>
      </c>
      <c r="I59" s="102">
        <v>1200</v>
      </c>
      <c r="J59" s="87">
        <v>0</v>
      </c>
      <c r="K59" s="87">
        <v>0</v>
      </c>
      <c r="L59" s="87">
        <f t="shared" si="0"/>
        <v>1200</v>
      </c>
      <c r="M59" s="88">
        <f t="shared" si="1"/>
        <v>1200</v>
      </c>
      <c r="N59" s="46"/>
      <c r="O59" s="90"/>
      <c r="P59" s="81"/>
      <c r="Q59" s="81"/>
    </row>
    <row r="60" spans="1:17" s="69" customFormat="1" ht="24.75" customHeight="1">
      <c r="A60" s="84" t="s">
        <v>23</v>
      </c>
      <c r="B60" s="97" t="s">
        <v>83</v>
      </c>
      <c r="C60" s="98" t="s">
        <v>139</v>
      </c>
      <c r="D60" s="83" t="s">
        <v>25</v>
      </c>
      <c r="E60" s="85" t="s">
        <v>150</v>
      </c>
      <c r="F60" s="83" t="s">
        <v>26</v>
      </c>
      <c r="G60" s="83" t="s">
        <v>28</v>
      </c>
      <c r="H60" s="83" t="s">
        <v>27</v>
      </c>
      <c r="I60" s="102">
        <v>1200</v>
      </c>
      <c r="J60" s="87">
        <v>0</v>
      </c>
      <c r="K60" s="87">
        <v>0</v>
      </c>
      <c r="L60" s="87">
        <f t="shared" si="0"/>
        <v>1200</v>
      </c>
      <c r="M60" s="88">
        <f t="shared" si="1"/>
        <v>1200</v>
      </c>
      <c r="N60" s="46"/>
      <c r="O60" s="90"/>
      <c r="P60" s="81"/>
      <c r="Q60" s="81"/>
    </row>
    <row r="61" spans="1:17" s="69" customFormat="1" ht="24.75" customHeight="1">
      <c r="A61" s="84" t="s">
        <v>23</v>
      </c>
      <c r="B61" s="97" t="s">
        <v>84</v>
      </c>
      <c r="C61" s="98" t="s">
        <v>140</v>
      </c>
      <c r="D61" s="83" t="s">
        <v>25</v>
      </c>
      <c r="E61" s="85" t="s">
        <v>150</v>
      </c>
      <c r="F61" s="83" t="s">
        <v>26</v>
      </c>
      <c r="G61" s="83" t="s">
        <v>28</v>
      </c>
      <c r="H61" s="83" t="s">
        <v>27</v>
      </c>
      <c r="I61" s="102">
        <v>1100</v>
      </c>
      <c r="J61" s="87">
        <v>0</v>
      </c>
      <c r="K61" s="87">
        <v>0</v>
      </c>
      <c r="L61" s="87">
        <f t="shared" si="0"/>
        <v>1100</v>
      </c>
      <c r="M61" s="88">
        <f t="shared" si="1"/>
        <v>1100</v>
      </c>
      <c r="N61" s="46"/>
      <c r="O61" s="90"/>
      <c r="P61" s="81"/>
      <c r="Q61" s="81"/>
    </row>
    <row r="62" spans="1:17" s="69" customFormat="1" ht="24.75" customHeight="1">
      <c r="A62" s="84" t="s">
        <v>23</v>
      </c>
      <c r="B62" s="97" t="s">
        <v>85</v>
      </c>
      <c r="C62" s="99" t="s">
        <v>141</v>
      </c>
      <c r="D62" s="83" t="s">
        <v>25</v>
      </c>
      <c r="E62" s="85" t="s">
        <v>150</v>
      </c>
      <c r="F62" s="83" t="s">
        <v>26</v>
      </c>
      <c r="G62" s="83" t="s">
        <v>28</v>
      </c>
      <c r="H62" s="83" t="s">
        <v>27</v>
      </c>
      <c r="I62" s="103">
        <v>1000</v>
      </c>
      <c r="J62" s="87">
        <v>0</v>
      </c>
      <c r="K62" s="87">
        <v>0</v>
      </c>
      <c r="L62" s="87">
        <f t="shared" si="0"/>
        <v>1000</v>
      </c>
      <c r="M62" s="88">
        <f t="shared" si="1"/>
        <v>1000</v>
      </c>
      <c r="N62" s="46"/>
      <c r="O62" s="90"/>
      <c r="P62" s="81"/>
      <c r="Q62" s="81"/>
    </row>
    <row r="63" spans="1:17" s="69" customFormat="1" ht="24.75" customHeight="1">
      <c r="A63" s="84" t="s">
        <v>23</v>
      </c>
      <c r="B63" s="97" t="s">
        <v>86</v>
      </c>
      <c r="C63" s="99" t="s">
        <v>142</v>
      </c>
      <c r="D63" s="83" t="s">
        <v>25</v>
      </c>
      <c r="E63" s="85" t="s">
        <v>150</v>
      </c>
      <c r="F63" s="83" t="s">
        <v>26</v>
      </c>
      <c r="G63" s="83" t="s">
        <v>28</v>
      </c>
      <c r="H63" s="83" t="s">
        <v>27</v>
      </c>
      <c r="I63" s="103">
        <v>1200</v>
      </c>
      <c r="J63" s="87">
        <v>0</v>
      </c>
      <c r="K63" s="87">
        <v>0</v>
      </c>
      <c r="L63" s="87">
        <f t="shared" si="0"/>
        <v>1200</v>
      </c>
      <c r="M63" s="88">
        <f t="shared" si="1"/>
        <v>1200</v>
      </c>
      <c r="N63" s="46"/>
      <c r="O63" s="90"/>
      <c r="P63" s="81"/>
      <c r="Q63" s="81"/>
    </row>
    <row r="64" spans="1:17" s="69" customFormat="1" ht="24.75" customHeight="1">
      <c r="A64" s="84" t="s">
        <v>23</v>
      </c>
      <c r="B64" s="97" t="s">
        <v>87</v>
      </c>
      <c r="C64" s="100" t="s">
        <v>143</v>
      </c>
      <c r="D64" s="83" t="s">
        <v>25</v>
      </c>
      <c r="E64" s="85" t="s">
        <v>150</v>
      </c>
      <c r="F64" s="83" t="s">
        <v>26</v>
      </c>
      <c r="G64" s="83" t="s">
        <v>28</v>
      </c>
      <c r="H64" s="83" t="s">
        <v>27</v>
      </c>
      <c r="I64" s="104">
        <v>1100</v>
      </c>
      <c r="J64" s="87">
        <v>0</v>
      </c>
      <c r="K64" s="87">
        <v>0</v>
      </c>
      <c r="L64" s="87">
        <f t="shared" si="0"/>
        <v>1100</v>
      </c>
      <c r="M64" s="88">
        <f t="shared" si="1"/>
        <v>1100</v>
      </c>
      <c r="N64" s="46"/>
      <c r="O64" s="90"/>
      <c r="P64" s="81"/>
      <c r="Q64" s="81"/>
    </row>
    <row r="65" spans="1:17" s="69" customFormat="1" ht="24.75" customHeight="1">
      <c r="A65" s="84" t="s">
        <v>23</v>
      </c>
      <c r="B65" s="97" t="s">
        <v>146</v>
      </c>
      <c r="C65" s="101" t="s">
        <v>144</v>
      </c>
      <c r="D65" s="83" t="s">
        <v>25</v>
      </c>
      <c r="E65" s="85" t="s">
        <v>150</v>
      </c>
      <c r="F65" s="83" t="s">
        <v>26</v>
      </c>
      <c r="G65" s="83" t="s">
        <v>28</v>
      </c>
      <c r="H65" s="83" t="s">
        <v>27</v>
      </c>
      <c r="I65" s="105">
        <v>1200</v>
      </c>
      <c r="J65" s="87">
        <v>0</v>
      </c>
      <c r="K65" s="87">
        <v>0</v>
      </c>
      <c r="L65" s="87">
        <f t="shared" si="0"/>
        <v>1200</v>
      </c>
      <c r="M65" s="88">
        <f t="shared" si="1"/>
        <v>1200</v>
      </c>
      <c r="N65" s="46"/>
      <c r="O65" s="90"/>
      <c r="P65" s="81"/>
      <c r="Q65" s="81"/>
    </row>
    <row r="66" spans="1:17" s="69" customFormat="1" ht="24.75" customHeight="1">
      <c r="A66" s="84" t="s">
        <v>23</v>
      </c>
      <c r="B66" s="97" t="s">
        <v>147</v>
      </c>
      <c r="C66" s="101" t="s">
        <v>145</v>
      </c>
      <c r="D66" s="83" t="s">
        <v>25</v>
      </c>
      <c r="E66" s="85" t="s">
        <v>150</v>
      </c>
      <c r="F66" s="83" t="s">
        <v>26</v>
      </c>
      <c r="G66" s="83" t="s">
        <v>28</v>
      </c>
      <c r="H66" s="83" t="s">
        <v>27</v>
      </c>
      <c r="I66" s="105">
        <v>1000</v>
      </c>
      <c r="J66" s="87">
        <v>0</v>
      </c>
      <c r="K66" s="87">
        <v>0</v>
      </c>
      <c r="L66" s="87">
        <f t="shared" si="0"/>
        <v>1000</v>
      </c>
      <c r="M66" s="88">
        <f t="shared" si="1"/>
        <v>1000</v>
      </c>
      <c r="N66" s="46"/>
      <c r="O66" s="90"/>
      <c r="P66" s="81"/>
      <c r="Q66" s="81"/>
    </row>
    <row r="67" spans="1:17" s="73" customFormat="1" ht="24.75" customHeight="1">
      <c r="A67" s="111" t="s">
        <v>148</v>
      </c>
      <c r="B67" s="112"/>
      <c r="C67" s="112"/>
      <c r="D67" s="112"/>
      <c r="E67" s="112"/>
      <c r="F67" s="112"/>
      <c r="G67" s="112"/>
      <c r="H67" s="113"/>
      <c r="I67" s="95">
        <f aca="true" t="shared" si="2" ref="I67:O67">SUM(I6:I66)</f>
        <v>238400</v>
      </c>
      <c r="J67" s="70">
        <f t="shared" si="2"/>
        <v>0</v>
      </c>
      <c r="K67" s="70">
        <f t="shared" si="2"/>
        <v>0</v>
      </c>
      <c r="L67" s="95">
        <f t="shared" si="2"/>
        <v>238400</v>
      </c>
      <c r="M67" s="70">
        <f t="shared" si="2"/>
        <v>120200</v>
      </c>
      <c r="N67" s="95">
        <f t="shared" si="2"/>
        <v>75900</v>
      </c>
      <c r="O67" s="70">
        <f t="shared" si="2"/>
        <v>42300</v>
      </c>
      <c r="P67" s="71"/>
      <c r="Q67" s="72"/>
    </row>
    <row r="68" spans="1:17" s="73" customFormat="1" ht="24.75" customHeight="1">
      <c r="A68" s="111" t="s">
        <v>149</v>
      </c>
      <c r="B68" s="112"/>
      <c r="C68" s="112"/>
      <c r="D68" s="112"/>
      <c r="E68" s="112"/>
      <c r="F68" s="112"/>
      <c r="G68" s="112"/>
      <c r="H68" s="113"/>
      <c r="I68" s="72"/>
      <c r="J68" s="72"/>
      <c r="K68" s="72"/>
      <c r="L68" s="72"/>
      <c r="M68" s="74">
        <f>SUM(M5-M67)</f>
        <v>-892589.32</v>
      </c>
      <c r="N68" s="74">
        <f>SUM(N5-N67)</f>
        <v>12790020.57</v>
      </c>
      <c r="O68" s="74">
        <f>SUM(O5-O67)</f>
        <v>7026969.32</v>
      </c>
      <c r="P68" s="71"/>
      <c r="Q68" s="72"/>
    </row>
    <row r="69" ht="24.75" customHeight="1">
      <c r="H69" s="50" t="s">
        <v>21</v>
      </c>
    </row>
    <row r="70" ht="24.75" customHeight="1">
      <c r="G70" s="91"/>
    </row>
  </sheetData>
  <sheetProtection/>
  <mergeCells count="4">
    <mergeCell ref="M3:O3"/>
    <mergeCell ref="A5:H5"/>
    <mergeCell ref="A68:H68"/>
    <mergeCell ref="A67:H67"/>
  </mergeCells>
  <printOptions/>
  <pageMargins left="0.15748031496062992" right="0.15748031496062992" top="0.2362204724409449" bottom="0.11811023622047245" header="0.15748031496062992" footer="0.2362204724409449"/>
  <pageSetup horizontalDpi="600" verticalDpi="600" orientation="landscape" paperSize="5" r:id="rId1"/>
  <headerFooter alignWithMargins="0">
    <oddHeader>&amp;Rสุพรรษา/ผู้จัดทำ
&amp;D/&amp;T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pane ySplit="6" topLeftCell="A7" activePane="bottomLeft" state="frozen"/>
      <selection pane="topLeft" activeCell="E3" sqref="E3"/>
      <selection pane="bottomLeft" activeCell="C37" sqref="C37"/>
    </sheetView>
  </sheetViews>
  <sheetFormatPr defaultColWidth="9.140625" defaultRowHeight="21.75"/>
  <cols>
    <col min="1" max="1" width="9.140625" style="2" customWidth="1"/>
    <col min="2" max="2" width="11.7109375" style="1" customWidth="1"/>
    <col min="3" max="3" width="24.421875" style="18" customWidth="1"/>
    <col min="4" max="4" width="15.00390625" style="1" customWidth="1"/>
    <col min="5" max="5" width="12.28125" style="1" customWidth="1"/>
    <col min="6" max="6" width="24.28125" style="40" customWidth="1"/>
  </cols>
  <sheetData>
    <row r="1" spans="1:6" ht="21.75">
      <c r="A1" s="4"/>
      <c r="B1" s="5"/>
      <c r="C1" s="38"/>
      <c r="D1" s="5"/>
      <c r="E1" s="5"/>
      <c r="F1" s="39"/>
    </row>
    <row r="2" spans="1:6" ht="21.75">
      <c r="A2" s="6"/>
      <c r="B2" s="7"/>
      <c r="C2" s="16"/>
      <c r="D2" s="7"/>
      <c r="E2" s="7"/>
      <c r="F2" s="39"/>
    </row>
    <row r="3" spans="1:6" ht="21.75">
      <c r="A3" s="6"/>
      <c r="B3" s="7"/>
      <c r="C3" s="16"/>
      <c r="D3" s="7"/>
      <c r="E3" s="7"/>
      <c r="F3" s="39"/>
    </row>
    <row r="4" spans="1:6" ht="21.75">
      <c r="A4" s="6"/>
      <c r="B4" s="7"/>
      <c r="C4" s="16"/>
      <c r="D4" s="7"/>
      <c r="E4" s="7"/>
      <c r="F4" s="39"/>
    </row>
    <row r="5" spans="1:6" ht="21.75">
      <c r="A5" s="6"/>
      <c r="B5" s="9"/>
      <c r="C5" s="16"/>
      <c r="D5" s="7"/>
      <c r="E5" s="7"/>
      <c r="F5" s="39"/>
    </row>
    <row r="6" spans="1:6" ht="21.75">
      <c r="A6" s="10"/>
      <c r="B6" s="11"/>
      <c r="C6" s="16"/>
      <c r="D6" s="12"/>
      <c r="E6" s="13"/>
      <c r="F6" s="39"/>
    </row>
    <row r="7" spans="1:6" ht="21.75">
      <c r="A7" s="15"/>
      <c r="B7" s="9"/>
      <c r="C7" s="16"/>
      <c r="D7" s="7"/>
      <c r="E7" s="5"/>
      <c r="F7" s="39"/>
    </row>
    <row r="8" spans="1:6" ht="21.75">
      <c r="A8" s="15"/>
      <c r="B8" s="9"/>
      <c r="C8" s="16"/>
      <c r="D8" s="7"/>
      <c r="E8" s="5"/>
      <c r="F8" s="39"/>
    </row>
    <row r="9" spans="1:6" ht="21.75">
      <c r="A9" s="15"/>
      <c r="B9" s="9"/>
      <c r="C9" s="16"/>
      <c r="D9" s="7"/>
      <c r="E9" s="5"/>
      <c r="F9" s="39"/>
    </row>
    <row r="10" spans="1:6" ht="21.75">
      <c r="A10" s="15"/>
      <c r="B10" s="9"/>
      <c r="C10" s="16"/>
      <c r="D10" s="7"/>
      <c r="E10" s="5"/>
      <c r="F10" s="39"/>
    </row>
    <row r="11" spans="1:6" ht="21.75">
      <c r="A11" s="15"/>
      <c r="B11" s="9"/>
      <c r="C11" s="16"/>
      <c r="D11" s="7"/>
      <c r="E11" s="5"/>
      <c r="F11" s="39"/>
    </row>
    <row r="12" spans="1:6" ht="21.75">
      <c r="A12" s="15"/>
      <c r="B12" s="9"/>
      <c r="C12" s="16"/>
      <c r="D12" s="7"/>
      <c r="E12" s="5"/>
      <c r="F12" s="39"/>
    </row>
    <row r="13" spans="1:6" ht="21.75">
      <c r="A13" s="15"/>
      <c r="B13" s="9"/>
      <c r="C13" s="16"/>
      <c r="D13" s="7"/>
      <c r="E13" s="5"/>
      <c r="F13" s="39"/>
    </row>
    <row r="14" spans="1:6" ht="21.75">
      <c r="A14" s="15"/>
      <c r="B14" s="9"/>
      <c r="C14" s="16"/>
      <c r="D14" s="7"/>
      <c r="E14" s="5"/>
      <c r="F14" s="39"/>
    </row>
    <row r="15" spans="1:6" ht="21.75">
      <c r="A15" s="15"/>
      <c r="B15" s="9"/>
      <c r="C15" s="16"/>
      <c r="D15" s="7"/>
      <c r="E15" s="5"/>
      <c r="F15" s="39"/>
    </row>
    <row r="16" spans="1:6" ht="21.75">
      <c r="A16" s="15"/>
      <c r="B16" s="9"/>
      <c r="C16" s="16"/>
      <c r="D16" s="7"/>
      <c r="E16" s="5"/>
      <c r="F16" s="39"/>
    </row>
    <row r="17" spans="1:6" ht="21.75">
      <c r="A17" s="15"/>
      <c r="B17" s="9"/>
      <c r="C17" s="16"/>
      <c r="D17" s="7"/>
      <c r="E17" s="5"/>
      <c r="F17" s="39"/>
    </row>
    <row r="18" spans="1:6" ht="21.75">
      <c r="A18" s="15"/>
      <c r="B18" s="9"/>
      <c r="C18" s="16"/>
      <c r="D18" s="7"/>
      <c r="E18" s="5"/>
      <c r="F18" s="39"/>
    </row>
    <row r="19" spans="1:6" ht="21.75">
      <c r="A19" s="15"/>
      <c r="B19" s="9"/>
      <c r="C19" s="16"/>
      <c r="D19" s="7"/>
      <c r="E19" s="5"/>
      <c r="F19" s="39"/>
    </row>
    <row r="20" spans="1:6" ht="21.75">
      <c r="A20" s="15"/>
      <c r="B20" s="9"/>
      <c r="C20" s="16"/>
      <c r="D20" s="7"/>
      <c r="E20" s="5"/>
      <c r="F20" s="39"/>
    </row>
    <row r="21" spans="1:6" ht="21.75">
      <c r="A21" s="15"/>
      <c r="B21" s="9"/>
      <c r="C21" s="16"/>
      <c r="D21" s="7"/>
      <c r="E21" s="5"/>
      <c r="F21" s="39"/>
    </row>
    <row r="22" spans="1:6" ht="21.75">
      <c r="A22" s="15"/>
      <c r="B22" s="9"/>
      <c r="C22" s="16"/>
      <c r="D22" s="7"/>
      <c r="E22" s="5"/>
      <c r="F22" s="39"/>
    </row>
    <row r="23" spans="1:6" ht="21.75">
      <c r="A23" s="15"/>
      <c r="B23" s="9"/>
      <c r="C23" s="16"/>
      <c r="D23" s="7"/>
      <c r="E23" s="5"/>
      <c r="F23" s="39"/>
    </row>
    <row r="24" spans="1:6" ht="21.75">
      <c r="A24" s="15"/>
      <c r="B24" s="9"/>
      <c r="C24" s="16"/>
      <c r="D24" s="7"/>
      <c r="E24" s="5"/>
      <c r="F24" s="39"/>
    </row>
    <row r="25" spans="1:6" ht="21.75">
      <c r="A25" s="15"/>
      <c r="B25" s="9"/>
      <c r="C25" s="16"/>
      <c r="D25" s="7"/>
      <c r="E25" s="5"/>
      <c r="F25" s="39"/>
    </row>
    <row r="26" spans="1:6" ht="21.75">
      <c r="A26" s="15"/>
      <c r="B26" s="9"/>
      <c r="C26" s="16"/>
      <c r="D26" s="7"/>
      <c r="E26" s="5"/>
      <c r="F26" s="39"/>
    </row>
    <row r="27" spans="1:6" ht="21.75">
      <c r="A27" s="15"/>
      <c r="B27" s="9"/>
      <c r="C27" s="16"/>
      <c r="D27" s="7"/>
      <c r="E27" s="5"/>
      <c r="F27" s="39"/>
    </row>
    <row r="28" spans="1:6" ht="21.75">
      <c r="A28" s="15"/>
      <c r="B28" s="9"/>
      <c r="C28" s="16"/>
      <c r="D28" s="7"/>
      <c r="E28" s="5"/>
      <c r="F28" s="39"/>
    </row>
    <row r="29" spans="1:6" ht="21.75">
      <c r="A29" s="15"/>
      <c r="B29" s="9"/>
      <c r="C29" s="16"/>
      <c r="D29" s="7"/>
      <c r="E29" s="5"/>
      <c r="F29" s="39"/>
    </row>
    <row r="30" spans="1:6" ht="21.75">
      <c r="A30" s="15"/>
      <c r="B30" s="9"/>
      <c r="C30" s="16"/>
      <c r="D30" s="7"/>
      <c r="E30" s="5"/>
      <c r="F30" s="39"/>
    </row>
    <row r="31" spans="1:6" ht="21.75">
      <c r="A31" s="15"/>
      <c r="B31" s="9"/>
      <c r="C31" s="16"/>
      <c r="D31" s="7"/>
      <c r="E31" s="5"/>
      <c r="F31" s="39"/>
    </row>
    <row r="32" spans="1:6" ht="21.75">
      <c r="A32" s="15"/>
      <c r="B32" s="9"/>
      <c r="C32" s="16"/>
      <c r="D32" s="7"/>
      <c r="E32" s="5"/>
      <c r="F32" s="39"/>
    </row>
    <row r="33" spans="1:6" ht="21.75">
      <c r="A33" s="15"/>
      <c r="B33" s="9"/>
      <c r="C33" s="16"/>
      <c r="D33" s="7"/>
      <c r="E33" s="5"/>
      <c r="F33" s="39"/>
    </row>
    <row r="34" spans="1:6" ht="21.75">
      <c r="A34" s="15"/>
      <c r="B34" s="9"/>
      <c r="C34" s="16"/>
      <c r="D34" s="7"/>
      <c r="E34" s="5"/>
      <c r="F34" s="39"/>
    </row>
    <row r="35" spans="1:6" ht="21.75">
      <c r="A35" s="15"/>
      <c r="B35" s="9"/>
      <c r="C35" s="16"/>
      <c r="D35" s="7"/>
      <c r="E35" s="5"/>
      <c r="F35" s="39"/>
    </row>
    <row r="36" spans="1:6" ht="21.75">
      <c r="A36" s="15"/>
      <c r="B36" s="9"/>
      <c r="C36" s="16"/>
      <c r="D36" s="7"/>
      <c r="E36" s="5"/>
      <c r="F36" s="39"/>
    </row>
    <row r="37" spans="1:6" ht="21.75">
      <c r="A37" s="15"/>
      <c r="B37" s="9"/>
      <c r="C37" s="16"/>
      <c r="D37" s="7"/>
      <c r="E37" s="5"/>
      <c r="F37" s="8"/>
    </row>
    <row r="38" spans="1:6" ht="21.75">
      <c r="A38" s="15"/>
      <c r="B38" s="9"/>
      <c r="C38" s="16"/>
      <c r="D38" s="7"/>
      <c r="E38" s="5"/>
      <c r="F38" s="39"/>
    </row>
    <row r="39" spans="1:6" ht="21.75">
      <c r="A39" s="15"/>
      <c r="B39" s="9"/>
      <c r="C39" s="16"/>
      <c r="D39" s="7"/>
      <c r="E39" s="5"/>
      <c r="F39" s="39"/>
    </row>
    <row r="40" spans="1:6" ht="21.75">
      <c r="A40" s="15"/>
      <c r="B40" s="9"/>
      <c r="C40" s="16"/>
      <c r="D40" s="7"/>
      <c r="E40" s="5"/>
      <c r="F40" s="8"/>
    </row>
    <row r="41" spans="1:6" ht="21.75">
      <c r="A41" s="15"/>
      <c r="B41" s="9"/>
      <c r="C41" s="16"/>
      <c r="D41" s="7"/>
      <c r="E41" s="5"/>
      <c r="F41" s="8"/>
    </row>
    <row r="42" spans="1:6" ht="21.75">
      <c r="A42" s="15"/>
      <c r="B42" s="9"/>
      <c r="C42" s="16"/>
      <c r="D42" s="7"/>
      <c r="E42" s="5"/>
      <c r="F42" s="8"/>
    </row>
    <row r="43" spans="1:6" ht="21.75">
      <c r="A43" s="15"/>
      <c r="B43" s="9"/>
      <c r="C43" s="16"/>
      <c r="D43" s="7"/>
      <c r="E43" s="5"/>
      <c r="F43" s="8"/>
    </row>
    <row r="44" spans="1:6" ht="21.75">
      <c r="A44" s="15"/>
      <c r="B44" s="9"/>
      <c r="C44" s="16"/>
      <c r="D44" s="7"/>
      <c r="E44" s="5"/>
      <c r="F44" s="14"/>
    </row>
    <row r="45" spans="1:6" ht="21.75">
      <c r="A45" s="15"/>
      <c r="B45" s="9"/>
      <c r="C45" s="16"/>
      <c r="D45" s="7"/>
      <c r="E45" s="5"/>
      <c r="F45" s="39"/>
    </row>
    <row r="46" spans="1:6" ht="21.75">
      <c r="A46" s="15"/>
      <c r="B46" s="9"/>
      <c r="C46" s="16"/>
      <c r="D46" s="7"/>
      <c r="E46" s="5"/>
      <c r="F46" s="8"/>
    </row>
    <row r="47" spans="1:6" ht="21.75">
      <c r="A47" s="15"/>
      <c r="B47" s="9"/>
      <c r="C47" s="16"/>
      <c r="D47" s="7"/>
      <c r="E47" s="5"/>
      <c r="F47" s="8"/>
    </row>
    <row r="48" spans="1:6" ht="21.75">
      <c r="A48" s="15"/>
      <c r="B48" s="9"/>
      <c r="C48" s="16"/>
      <c r="D48" s="7"/>
      <c r="E48" s="5"/>
      <c r="F48" s="8"/>
    </row>
    <row r="49" spans="1:6" ht="21.75">
      <c r="A49" s="15"/>
      <c r="B49" s="9"/>
      <c r="C49" s="16"/>
      <c r="D49" s="7"/>
      <c r="E49" s="5"/>
      <c r="F49" s="8"/>
    </row>
    <row r="50" spans="1:6" ht="21.75">
      <c r="A50" s="15"/>
      <c r="B50" s="9"/>
      <c r="C50" s="16"/>
      <c r="D50" s="7"/>
      <c r="E50" s="5"/>
      <c r="F50" s="8"/>
    </row>
    <row r="51" spans="1:6" ht="21.75">
      <c r="A51" s="15"/>
      <c r="B51" s="9"/>
      <c r="C51" s="16"/>
      <c r="D51" s="7"/>
      <c r="E51" s="5"/>
      <c r="F51" s="8"/>
    </row>
    <row r="52" spans="1:6" ht="21.75">
      <c r="A52" s="15"/>
      <c r="B52" s="9"/>
      <c r="C52" s="16"/>
      <c r="D52" s="7"/>
      <c r="E52" s="5"/>
      <c r="F52" s="8"/>
    </row>
    <row r="53" spans="1:6" ht="21.75">
      <c r="A53" s="15"/>
      <c r="B53" s="9"/>
      <c r="C53" s="16"/>
      <c r="D53" s="7"/>
      <c r="E53" s="5"/>
      <c r="F53" s="8"/>
    </row>
    <row r="54" spans="1:6" ht="21.75">
      <c r="A54" s="15"/>
      <c r="B54" s="9"/>
      <c r="C54" s="16"/>
      <c r="D54" s="7"/>
      <c r="E54" s="5"/>
      <c r="F54" s="8"/>
    </row>
    <row r="55" spans="1:6" ht="21.75">
      <c r="A55" s="4"/>
      <c r="B55" s="5"/>
      <c r="C55" s="16"/>
      <c r="D55" s="5"/>
      <c r="E55" s="5"/>
      <c r="F55" s="8"/>
    </row>
    <row r="56" spans="1:6" ht="21.75">
      <c r="A56" s="4"/>
      <c r="B56" s="5"/>
      <c r="C56" s="16"/>
      <c r="D56" s="5"/>
      <c r="E56" s="5"/>
      <c r="F56" s="8"/>
    </row>
    <row r="57" spans="1:6" ht="21.75">
      <c r="A57" s="4"/>
      <c r="B57" s="5"/>
      <c r="C57" s="16"/>
      <c r="D57" s="5"/>
      <c r="E57" s="5"/>
      <c r="F57" s="8"/>
    </row>
    <row r="58" spans="1:6" ht="21.75">
      <c r="A58" s="4"/>
      <c r="B58" s="5"/>
      <c r="C58" s="16"/>
      <c r="D58" s="5"/>
      <c r="E58" s="5"/>
      <c r="F58" s="8"/>
    </row>
    <row r="59" spans="1:6" ht="21.75">
      <c r="A59" s="4"/>
      <c r="B59" s="5"/>
      <c r="C59" s="16"/>
      <c r="D59" s="5"/>
      <c r="E59" s="5"/>
      <c r="F59" s="8"/>
    </row>
    <row r="60" spans="1:6" ht="21.75">
      <c r="A60" s="4"/>
      <c r="B60" s="5"/>
      <c r="C60" s="16"/>
      <c r="D60" s="5"/>
      <c r="E60" s="5"/>
      <c r="F60" s="8"/>
    </row>
    <row r="61" spans="1:6" ht="21.75">
      <c r="A61" s="4"/>
      <c r="B61" s="5"/>
      <c r="C61" s="16"/>
      <c r="D61" s="5"/>
      <c r="E61" s="5"/>
      <c r="F61" s="8"/>
    </row>
    <row r="62" spans="1:6" ht="21.75">
      <c r="A62" s="4"/>
      <c r="B62" s="5"/>
      <c r="C62" s="16"/>
      <c r="D62" s="5"/>
      <c r="E62" s="5"/>
      <c r="F62" s="8"/>
    </row>
    <row r="63" spans="1:6" ht="21.75">
      <c r="A63" s="4"/>
      <c r="B63" s="5"/>
      <c r="C63" s="16"/>
      <c r="D63" s="5"/>
      <c r="E63" s="5"/>
      <c r="F63" s="8"/>
    </row>
    <row r="64" spans="1:6" ht="21.75">
      <c r="A64" s="4"/>
      <c r="B64" s="5"/>
      <c r="C64" s="16"/>
      <c r="D64" s="5"/>
      <c r="E64" s="5"/>
      <c r="F64" s="8"/>
    </row>
    <row r="65" spans="1:6" ht="21.75">
      <c r="A65" s="4"/>
      <c r="B65" s="5"/>
      <c r="C65" s="16"/>
      <c r="D65" s="5"/>
      <c r="E65" s="5"/>
      <c r="F65" s="8"/>
    </row>
    <row r="66" spans="1:6" ht="21.75">
      <c r="A66" s="4"/>
      <c r="B66" s="5"/>
      <c r="C66" s="16"/>
      <c r="D66" s="5"/>
      <c r="E66" s="5"/>
      <c r="F66" s="8"/>
    </row>
    <row r="67" spans="1:6" ht="21.75">
      <c r="A67" s="4"/>
      <c r="B67" s="5"/>
      <c r="C67" s="16"/>
      <c r="D67" s="5"/>
      <c r="E67" s="5"/>
      <c r="F67" s="8"/>
    </row>
    <row r="68" spans="1:6" ht="21.75">
      <c r="A68" s="4"/>
      <c r="B68" s="5"/>
      <c r="C68" s="16"/>
      <c r="D68" s="5"/>
      <c r="E68" s="5"/>
      <c r="F68" s="8"/>
    </row>
    <row r="69" spans="1:6" ht="21.75">
      <c r="A69" s="4"/>
      <c r="B69" s="5"/>
      <c r="C69" s="16"/>
      <c r="D69" s="5"/>
      <c r="E69" s="5"/>
      <c r="F69" s="8"/>
    </row>
    <row r="70" spans="1:6" ht="21.75">
      <c r="A70" s="4"/>
      <c r="B70" s="5"/>
      <c r="C70" s="16"/>
      <c r="D70" s="5"/>
      <c r="E70" s="5"/>
      <c r="F70" s="8"/>
    </row>
    <row r="71" spans="1:6" ht="21.75">
      <c r="A71" s="4"/>
      <c r="B71" s="5"/>
      <c r="C71" s="16"/>
      <c r="D71" s="5"/>
      <c r="E71" s="5"/>
      <c r="F71" s="8"/>
    </row>
    <row r="72" spans="1:6" ht="21.75">
      <c r="A72" s="4"/>
      <c r="B72" s="5"/>
      <c r="C72" s="16"/>
      <c r="D72" s="5"/>
      <c r="E72" s="5"/>
      <c r="F72" s="8"/>
    </row>
    <row r="73" spans="1:6" ht="21.75">
      <c r="A73" s="4"/>
      <c r="B73" s="5"/>
      <c r="C73" s="16"/>
      <c r="D73" s="5"/>
      <c r="E73" s="5"/>
      <c r="F73" s="8"/>
    </row>
    <row r="74" spans="1:6" ht="21.75">
      <c r="A74" s="4"/>
      <c r="B74" s="5"/>
      <c r="C74" s="16"/>
      <c r="D74" s="5"/>
      <c r="E74" s="5"/>
      <c r="F74" s="8"/>
    </row>
    <row r="75" spans="1:6" ht="21.75">
      <c r="A75" s="4"/>
      <c r="B75" s="5"/>
      <c r="C75" s="16"/>
      <c r="D75" s="5"/>
      <c r="E75" s="5"/>
      <c r="F75" s="8"/>
    </row>
    <row r="76" spans="1:6" ht="21.75">
      <c r="A76" s="4"/>
      <c r="B76" s="5"/>
      <c r="C76" s="16"/>
      <c r="D76" s="5"/>
      <c r="E76" s="5"/>
      <c r="F76" s="8"/>
    </row>
    <row r="77" spans="1:6" ht="21.75">
      <c r="A77" s="4"/>
      <c r="B77" s="5"/>
      <c r="C77" s="16"/>
      <c r="D77" s="5"/>
      <c r="E77" s="5"/>
      <c r="F77" s="8"/>
    </row>
    <row r="78" spans="1:6" ht="21.75">
      <c r="A78" s="4"/>
      <c r="B78" s="5"/>
      <c r="C78" s="16"/>
      <c r="D78" s="5"/>
      <c r="E78" s="5"/>
      <c r="F78" s="8"/>
    </row>
    <row r="79" spans="1:6" ht="21.75">
      <c r="A79" s="4"/>
      <c r="B79" s="5"/>
      <c r="C79" s="16"/>
      <c r="D79" s="5"/>
      <c r="E79" s="5"/>
      <c r="F79" s="8"/>
    </row>
    <row r="80" spans="1:6" ht="21.75">
      <c r="A80" s="4"/>
      <c r="B80" s="5"/>
      <c r="C80" s="16"/>
      <c r="D80" s="5"/>
      <c r="E80" s="5"/>
      <c r="F80" s="8"/>
    </row>
    <row r="81" spans="1:6" ht="21.75">
      <c r="A81" s="4"/>
      <c r="B81" s="5"/>
      <c r="C81" s="16"/>
      <c r="D81" s="5"/>
      <c r="E81" s="5"/>
      <c r="F81" s="8"/>
    </row>
    <row r="82" spans="1:6" ht="21.75">
      <c r="A82" s="4"/>
      <c r="B82" s="5"/>
      <c r="C82" s="16"/>
      <c r="D82" s="5"/>
      <c r="E82" s="5"/>
      <c r="F82" s="8"/>
    </row>
    <row r="83" spans="1:6" ht="21.75">
      <c r="A83" s="4"/>
      <c r="B83" s="5"/>
      <c r="C83" s="16"/>
      <c r="D83" s="5"/>
      <c r="E83" s="5"/>
      <c r="F83" s="8"/>
    </row>
    <row r="84" spans="1:6" ht="21.75">
      <c r="A84" s="4"/>
      <c r="B84" s="5"/>
      <c r="C84" s="16"/>
      <c r="D84" s="5"/>
      <c r="E84" s="5"/>
      <c r="F84" s="8"/>
    </row>
    <row r="85" spans="1:6" ht="21.75">
      <c r="A85" s="4"/>
      <c r="B85" s="5"/>
      <c r="C85" s="16"/>
      <c r="D85" s="5"/>
      <c r="E85" s="5"/>
      <c r="F85" s="8"/>
    </row>
    <row r="86" spans="1:6" ht="21.75">
      <c r="A86" s="4"/>
      <c r="B86" s="5"/>
      <c r="C86" s="16"/>
      <c r="D86" s="5"/>
      <c r="E86" s="5"/>
      <c r="F86" s="8"/>
    </row>
    <row r="87" spans="1:6" ht="21.75">
      <c r="A87" s="4"/>
      <c r="B87" s="5"/>
      <c r="C87" s="16"/>
      <c r="D87" s="5"/>
      <c r="E87" s="5"/>
      <c r="F87" s="8"/>
    </row>
    <row r="88" spans="1:6" ht="21.75">
      <c r="A88" s="4"/>
      <c r="B88" s="5"/>
      <c r="C88" s="16"/>
      <c r="D88" s="5"/>
      <c r="E88" s="5"/>
      <c r="F88" s="8"/>
    </row>
    <row r="89" spans="1:6" ht="21.75">
      <c r="A89" s="4"/>
      <c r="B89" s="5"/>
      <c r="C89" s="16"/>
      <c r="D89" s="5"/>
      <c r="E89" s="5"/>
      <c r="F89" s="8"/>
    </row>
    <row r="90" spans="1:6" ht="21.75">
      <c r="A90" s="4"/>
      <c r="B90" s="5"/>
      <c r="C90" s="16"/>
      <c r="D90" s="5"/>
      <c r="E90" s="5"/>
      <c r="F90" s="8"/>
    </row>
    <row r="91" spans="1:6" ht="21.75">
      <c r="A91" s="4"/>
      <c r="B91" s="5"/>
      <c r="C91" s="16"/>
      <c r="D91" s="5"/>
      <c r="E91" s="5"/>
      <c r="F91" s="8"/>
    </row>
    <row r="92" spans="1:6" ht="21.75">
      <c r="A92" s="4"/>
      <c r="B92" s="5"/>
      <c r="C92" s="16"/>
      <c r="D92" s="5"/>
      <c r="E92" s="5"/>
      <c r="F92" s="8"/>
    </row>
    <row r="93" spans="1:6" ht="21.75">
      <c r="A93" s="4"/>
      <c r="B93" s="5"/>
      <c r="C93" s="16"/>
      <c r="D93" s="5"/>
      <c r="E93" s="5"/>
      <c r="F93" s="8"/>
    </row>
    <row r="94" spans="1:6" ht="21.75">
      <c r="A94" s="4"/>
      <c r="B94" s="5"/>
      <c r="C94" s="16"/>
      <c r="D94" s="5"/>
      <c r="E94" s="5"/>
      <c r="F94" s="8"/>
    </row>
    <row r="95" spans="1:6" ht="21.75">
      <c r="A95" s="4"/>
      <c r="B95" s="5"/>
      <c r="C95" s="16"/>
      <c r="D95" s="5"/>
      <c r="E95" s="5"/>
      <c r="F95" s="8"/>
    </row>
    <row r="96" spans="1:6" ht="21.75">
      <c r="A96" s="4"/>
      <c r="B96" s="5"/>
      <c r="C96" s="16"/>
      <c r="D96" s="5"/>
      <c r="E96" s="5"/>
      <c r="F96" s="8"/>
    </row>
    <row r="97" spans="1:6" ht="21.75">
      <c r="A97" s="4"/>
      <c r="B97" s="5"/>
      <c r="C97" s="16"/>
      <c r="D97" s="5"/>
      <c r="E97" s="5"/>
      <c r="F97" s="8"/>
    </row>
    <row r="98" spans="1:6" ht="21.75">
      <c r="A98" s="4"/>
      <c r="B98" s="5"/>
      <c r="C98" s="16"/>
      <c r="D98" s="5"/>
      <c r="E98" s="5"/>
      <c r="F98" s="8"/>
    </row>
    <row r="99" spans="1:6" ht="21.75">
      <c r="A99" s="4"/>
      <c r="B99" s="5"/>
      <c r="C99" s="16"/>
      <c r="D99" s="5"/>
      <c r="E99" s="5"/>
      <c r="F99" s="8"/>
    </row>
    <row r="100" spans="1:6" ht="21.75">
      <c r="A100" s="4"/>
      <c r="B100" s="5"/>
      <c r="C100" s="16"/>
      <c r="D100" s="5"/>
      <c r="E100" s="5"/>
      <c r="F100" s="8"/>
    </row>
    <row r="101" spans="1:6" ht="21.75">
      <c r="A101" s="4"/>
      <c r="B101" s="5"/>
      <c r="C101" s="16"/>
      <c r="D101" s="5"/>
      <c r="E101" s="5"/>
      <c r="F101" s="8"/>
    </row>
    <row r="102" spans="1:6" ht="21.75">
      <c r="A102" s="4"/>
      <c r="B102" s="5"/>
      <c r="C102" s="16"/>
      <c r="D102" s="5"/>
      <c r="E102" s="5"/>
      <c r="F102" s="8"/>
    </row>
    <row r="103" spans="1:6" ht="21.75">
      <c r="A103" s="4"/>
      <c r="B103" s="5"/>
      <c r="C103" s="16"/>
      <c r="D103" s="5"/>
      <c r="E103" s="5"/>
      <c r="F103" s="8"/>
    </row>
    <row r="104" spans="1:6" ht="21.75">
      <c r="A104" s="4"/>
      <c r="B104" s="5"/>
      <c r="C104" s="16"/>
      <c r="D104" s="5"/>
      <c r="E104" s="5"/>
      <c r="F104" s="8"/>
    </row>
    <row r="105" spans="1:6" ht="21.75">
      <c r="A105" s="4"/>
      <c r="B105" s="5"/>
      <c r="C105" s="16"/>
      <c r="D105" s="5"/>
      <c r="E105" s="5"/>
      <c r="F105" s="8"/>
    </row>
    <row r="106" spans="1:6" ht="21.75">
      <c r="A106" s="4"/>
      <c r="B106" s="5"/>
      <c r="C106" s="16"/>
      <c r="D106" s="5"/>
      <c r="E106" s="5"/>
      <c r="F106" s="8"/>
    </row>
    <row r="107" spans="1:6" ht="21.75">
      <c r="A107" s="4"/>
      <c r="B107" s="5"/>
      <c r="C107" s="16"/>
      <c r="D107" s="5"/>
      <c r="E107" s="5"/>
      <c r="F107" s="8"/>
    </row>
    <row r="108" spans="1:6" ht="21.75">
      <c r="A108" s="4"/>
      <c r="B108" s="5"/>
      <c r="C108" s="16"/>
      <c r="D108" s="5"/>
      <c r="E108" s="5"/>
      <c r="F108" s="8"/>
    </row>
    <row r="109" spans="1:6" ht="21.75">
      <c r="A109" s="4"/>
      <c r="B109" s="5"/>
      <c r="C109" s="16"/>
      <c r="D109" s="5"/>
      <c r="E109" s="5"/>
      <c r="F109" s="8"/>
    </row>
    <row r="110" spans="1:6" ht="21.75">
      <c r="A110" s="4"/>
      <c r="B110" s="5"/>
      <c r="C110" s="16"/>
      <c r="D110" s="5"/>
      <c r="E110" s="5"/>
      <c r="F110" s="8"/>
    </row>
    <row r="111" spans="1:6" ht="21.75">
      <c r="A111" s="4"/>
      <c r="B111" s="5"/>
      <c r="C111" s="16"/>
      <c r="D111" s="5"/>
      <c r="E111" s="5"/>
      <c r="F111" s="8"/>
    </row>
    <row r="112" spans="1:6" ht="21.75">
      <c r="A112" s="4"/>
      <c r="B112" s="5"/>
      <c r="C112" s="16"/>
      <c r="D112" s="5"/>
      <c r="E112" s="5"/>
      <c r="F112" s="8"/>
    </row>
    <row r="113" spans="1:6" ht="21.75">
      <c r="A113" s="4"/>
      <c r="B113" s="5"/>
      <c r="C113" s="16"/>
      <c r="D113" s="5"/>
      <c r="E113" s="5"/>
      <c r="F113" s="8"/>
    </row>
    <row r="114" spans="1:6" ht="21.75">
      <c r="A114" s="4"/>
      <c r="B114" s="5"/>
      <c r="C114" s="16"/>
      <c r="D114" s="5"/>
      <c r="E114" s="5"/>
      <c r="F114" s="8"/>
    </row>
    <row r="115" spans="1:6" ht="21.75">
      <c r="A115" s="4"/>
      <c r="B115" s="5"/>
      <c r="C115" s="16"/>
      <c r="D115" s="5"/>
      <c r="E115" s="5"/>
      <c r="F115" s="8"/>
    </row>
    <row r="116" spans="1:6" ht="21.75">
      <c r="A116" s="4"/>
      <c r="B116" s="5"/>
      <c r="C116" s="16"/>
      <c r="D116" s="5"/>
      <c r="E116" s="5"/>
      <c r="F116" s="8"/>
    </row>
    <row r="117" spans="1:6" ht="21.75">
      <c r="A117" s="4"/>
      <c r="B117" s="5"/>
      <c r="C117" s="16"/>
      <c r="D117" s="5"/>
      <c r="E117" s="5"/>
      <c r="F117" s="8"/>
    </row>
    <row r="118" spans="1:6" ht="21.75">
      <c r="A118" s="4"/>
      <c r="B118" s="5"/>
      <c r="C118" s="16"/>
      <c r="D118" s="5"/>
      <c r="E118" s="5"/>
      <c r="F118" s="8"/>
    </row>
    <row r="119" spans="1:6" ht="21.75">
      <c r="A119" s="4"/>
      <c r="B119" s="5"/>
      <c r="C119" s="16"/>
      <c r="D119" s="5"/>
      <c r="E119" s="5"/>
      <c r="F119" s="8"/>
    </row>
    <row r="120" spans="1:6" ht="21.75">
      <c r="A120" s="4"/>
      <c r="B120" s="5"/>
      <c r="C120" s="16"/>
      <c r="D120" s="5"/>
      <c r="E120" s="5"/>
      <c r="F120" s="8"/>
    </row>
    <row r="121" spans="1:6" ht="21.75">
      <c r="A121" s="4"/>
      <c r="B121" s="5"/>
      <c r="C121" s="16"/>
      <c r="D121" s="5"/>
      <c r="E121" s="5"/>
      <c r="F121" s="8"/>
    </row>
    <row r="122" spans="1:6" ht="21.75">
      <c r="A122" s="4"/>
      <c r="B122" s="5"/>
      <c r="C122" s="16"/>
      <c r="D122" s="5"/>
      <c r="E122" s="5"/>
      <c r="F122" s="8"/>
    </row>
    <row r="123" spans="1:6" ht="21.75">
      <c r="A123" s="4"/>
      <c r="B123" s="5"/>
      <c r="C123" s="16"/>
      <c r="D123" s="5"/>
      <c r="E123" s="5"/>
      <c r="F123" s="8"/>
    </row>
    <row r="124" spans="1:6" ht="21.75">
      <c r="A124" s="4"/>
      <c r="B124" s="5"/>
      <c r="C124" s="16"/>
      <c r="D124" s="5"/>
      <c r="E124" s="5"/>
      <c r="F124" s="8"/>
    </row>
    <row r="125" spans="1:6" ht="21.75">
      <c r="A125" s="4"/>
      <c r="B125" s="5"/>
      <c r="C125" s="17"/>
      <c r="D125" s="5"/>
      <c r="E125" s="5"/>
      <c r="F125" s="8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140625" defaultRowHeight="21.75"/>
  <cols>
    <col min="1" max="1" width="17.7109375" style="29" customWidth="1"/>
    <col min="2" max="2" width="17.7109375" style="30" customWidth="1"/>
    <col min="3" max="3" width="17.7109375" style="29" customWidth="1"/>
    <col min="4" max="4" width="12.7109375" style="36" customWidth="1"/>
    <col min="5" max="5" width="16.28125" style="37" customWidth="1"/>
    <col min="6" max="6" width="17.421875" style="33" customWidth="1"/>
    <col min="7" max="7" width="11.57421875" style="26" bestFit="1" customWidth="1"/>
    <col min="8" max="8" width="14.421875" style="26" bestFit="1" customWidth="1"/>
    <col min="9" max="11" width="12.7109375" style="27" customWidth="1"/>
    <col min="12" max="12" width="12.7109375" style="26" customWidth="1"/>
    <col min="13" max="16384" width="9.140625" style="26" customWidth="1"/>
  </cols>
  <sheetData>
    <row r="1" spans="1:12" ht="24" thickBot="1">
      <c r="A1" s="20">
        <f>SUM(A2:A186)</f>
        <v>238400</v>
      </c>
      <c r="B1" s="21">
        <f>SUM(B2:B156)</f>
        <v>0</v>
      </c>
      <c r="C1" s="22">
        <f>SUM(C2:C202)</f>
        <v>238400</v>
      </c>
      <c r="D1" s="23" t="s">
        <v>8</v>
      </c>
      <c r="E1" s="24">
        <f>Sheet1!L67-Sheet2!C1</f>
        <v>0</v>
      </c>
      <c r="F1" s="24">
        <f>Sheet1!L67-Sheet2!C1</f>
        <v>0</v>
      </c>
      <c r="G1" s="25"/>
      <c r="I1" s="27">
        <f>SUM(I4:I46)</f>
        <v>0</v>
      </c>
      <c r="J1" s="27">
        <f>SUM(J4:J46)</f>
        <v>0</v>
      </c>
      <c r="K1" s="27">
        <f>SUM(K4:K46)</f>
        <v>0</v>
      </c>
      <c r="L1" s="28">
        <f>+I1-J1-K1</f>
        <v>0</v>
      </c>
    </row>
    <row r="2" spans="1:7" ht="23.25">
      <c r="A2" s="29">
        <v>238400</v>
      </c>
      <c r="B2" s="30">
        <v>0</v>
      </c>
      <c r="C2" s="29">
        <f aca="true" t="shared" si="0" ref="C2:C10">+A2-B2</f>
        <v>238400</v>
      </c>
      <c r="D2" s="94"/>
      <c r="E2" s="92"/>
      <c r="F2" s="31">
        <f>SUM(E2:E189)</f>
        <v>0</v>
      </c>
      <c r="G2" s="25">
        <v>1</v>
      </c>
    </row>
    <row r="3" spans="3:7" ht="23.25">
      <c r="C3" s="29">
        <f t="shared" si="0"/>
        <v>0</v>
      </c>
      <c r="D3" s="94"/>
      <c r="E3" s="92"/>
      <c r="F3" s="31">
        <f>+F2-C1</f>
        <v>-238400</v>
      </c>
      <c r="G3" s="25">
        <v>2</v>
      </c>
    </row>
    <row r="4" spans="3:8" ht="23.25">
      <c r="C4" s="29">
        <f t="shared" si="0"/>
        <v>0</v>
      </c>
      <c r="D4" s="94"/>
      <c r="E4" s="92"/>
      <c r="F4" s="31"/>
      <c r="G4" s="25">
        <v>3</v>
      </c>
      <c r="H4" s="33"/>
    </row>
    <row r="5" spans="3:8" ht="23.25">
      <c r="C5" s="29">
        <f t="shared" si="0"/>
        <v>0</v>
      </c>
      <c r="D5" s="94"/>
      <c r="E5" s="92"/>
      <c r="F5" s="31"/>
      <c r="G5" s="25">
        <v>4</v>
      </c>
      <c r="H5" s="33"/>
    </row>
    <row r="6" spans="3:8" ht="23.25">
      <c r="C6" s="29">
        <f t="shared" si="0"/>
        <v>0</v>
      </c>
      <c r="D6" s="94"/>
      <c r="E6" s="92"/>
      <c r="F6" s="31"/>
      <c r="G6" s="25">
        <v>5</v>
      </c>
      <c r="H6" s="33"/>
    </row>
    <row r="7" spans="3:8" ht="23.25">
      <c r="C7" s="29">
        <f t="shared" si="0"/>
        <v>0</v>
      </c>
      <c r="D7" s="94"/>
      <c r="E7" s="92"/>
      <c r="F7" s="31"/>
      <c r="G7" s="25">
        <v>6</v>
      </c>
      <c r="H7" s="33"/>
    </row>
    <row r="8" spans="3:8" ht="23.25">
      <c r="C8" s="29">
        <f t="shared" si="0"/>
        <v>0</v>
      </c>
      <c r="D8" s="94"/>
      <c r="E8" s="92"/>
      <c r="F8" s="31"/>
      <c r="G8" s="25">
        <v>7</v>
      </c>
      <c r="H8" s="33"/>
    </row>
    <row r="9" spans="3:8" ht="23.25">
      <c r="C9" s="29">
        <f t="shared" si="0"/>
        <v>0</v>
      </c>
      <c r="D9" s="94"/>
      <c r="E9" s="92"/>
      <c r="F9" s="31"/>
      <c r="G9" s="26">
        <v>8</v>
      </c>
      <c r="H9" s="33"/>
    </row>
    <row r="10" spans="3:7" ht="23.25">
      <c r="C10" s="29">
        <f t="shared" si="0"/>
        <v>0</v>
      </c>
      <c r="D10" s="94"/>
      <c r="E10" s="92"/>
      <c r="F10" s="31"/>
      <c r="G10" s="26">
        <v>9</v>
      </c>
    </row>
    <row r="11" spans="3:7" ht="23.25">
      <c r="C11" s="29">
        <f aca="true" t="shared" si="1" ref="C11:C26">+A11-B11</f>
        <v>0</v>
      </c>
      <c r="D11" s="94"/>
      <c r="E11" s="92"/>
      <c r="F11" s="31"/>
      <c r="G11" s="26">
        <v>10</v>
      </c>
    </row>
    <row r="12" spans="3:7" ht="23.25">
      <c r="C12" s="29">
        <f t="shared" si="1"/>
        <v>0</v>
      </c>
      <c r="D12" s="94"/>
      <c r="E12" s="92"/>
      <c r="F12" s="31"/>
      <c r="G12" s="26">
        <v>11</v>
      </c>
    </row>
    <row r="13" spans="1:11" s="32" customFormat="1" ht="23.25">
      <c r="A13" s="29"/>
      <c r="B13" s="30"/>
      <c r="C13" s="29">
        <f t="shared" si="1"/>
        <v>0</v>
      </c>
      <c r="D13" s="94"/>
      <c r="E13" s="92"/>
      <c r="F13" s="31"/>
      <c r="G13" s="26">
        <v>12</v>
      </c>
      <c r="I13" s="27"/>
      <c r="J13" s="27"/>
      <c r="K13" s="27"/>
    </row>
    <row r="14" spans="3:7" ht="23.25">
      <c r="C14" s="29">
        <f t="shared" si="1"/>
        <v>0</v>
      </c>
      <c r="D14" s="94"/>
      <c r="E14" s="92"/>
      <c r="G14" s="26">
        <v>13</v>
      </c>
    </row>
    <row r="15" spans="3:7" ht="23.25">
      <c r="C15" s="29">
        <f t="shared" si="1"/>
        <v>0</v>
      </c>
      <c r="D15" s="94"/>
      <c r="E15" s="92"/>
      <c r="G15" s="26">
        <v>14</v>
      </c>
    </row>
    <row r="16" spans="3:8" ht="23.25">
      <c r="C16" s="29">
        <f t="shared" si="1"/>
        <v>0</v>
      </c>
      <c r="D16" s="94"/>
      <c r="E16" s="92"/>
      <c r="G16" s="26">
        <v>15</v>
      </c>
      <c r="H16" s="33"/>
    </row>
    <row r="17" spans="3:7" ht="23.25">
      <c r="C17" s="29">
        <f t="shared" si="1"/>
        <v>0</v>
      </c>
      <c r="D17" s="94"/>
      <c r="E17" s="92"/>
      <c r="G17" s="26">
        <v>16</v>
      </c>
    </row>
    <row r="18" spans="3:8" ht="23.25">
      <c r="C18" s="29">
        <f t="shared" si="1"/>
        <v>0</v>
      </c>
      <c r="D18" s="94"/>
      <c r="E18" s="92"/>
      <c r="G18" s="26">
        <v>17</v>
      </c>
      <c r="H18" s="33"/>
    </row>
    <row r="19" spans="3:7" ht="23.25">
      <c r="C19" s="29">
        <f t="shared" si="1"/>
        <v>0</v>
      </c>
      <c r="D19" s="82"/>
      <c r="E19" s="92"/>
      <c r="G19" s="26">
        <v>18</v>
      </c>
    </row>
    <row r="20" spans="1:11" s="35" customFormat="1" ht="23.25">
      <c r="A20" s="29"/>
      <c r="B20" s="30"/>
      <c r="C20" s="29">
        <f t="shared" si="1"/>
        <v>0</v>
      </c>
      <c r="D20" s="82"/>
      <c r="E20" s="92"/>
      <c r="F20" s="34"/>
      <c r="G20" s="26">
        <v>19</v>
      </c>
      <c r="I20" s="27"/>
      <c r="J20" s="27"/>
      <c r="K20" s="27"/>
    </row>
    <row r="21" spans="3:8" ht="23.25">
      <c r="C21" s="29">
        <f t="shared" si="1"/>
        <v>0</v>
      </c>
      <c r="D21" s="82"/>
      <c r="E21" s="92"/>
      <c r="G21" s="26">
        <v>20</v>
      </c>
      <c r="H21" s="33"/>
    </row>
    <row r="22" spans="3:7" ht="23.25">
      <c r="C22" s="29">
        <f t="shared" si="1"/>
        <v>0</v>
      </c>
      <c r="D22" s="82"/>
      <c r="E22" s="92"/>
      <c r="G22" s="26">
        <v>21</v>
      </c>
    </row>
    <row r="23" spans="3:7" ht="23.25">
      <c r="C23" s="29">
        <f t="shared" si="1"/>
        <v>0</v>
      </c>
      <c r="D23" s="82"/>
      <c r="E23" s="92"/>
      <c r="G23" s="26">
        <v>22</v>
      </c>
    </row>
    <row r="24" spans="3:7" ht="23.25">
      <c r="C24" s="29">
        <f t="shared" si="1"/>
        <v>0</v>
      </c>
      <c r="D24" s="82"/>
      <c r="E24" s="93"/>
      <c r="G24" s="26">
        <v>23</v>
      </c>
    </row>
    <row r="25" spans="3:7" ht="23.25">
      <c r="C25" s="29">
        <f t="shared" si="1"/>
        <v>0</v>
      </c>
      <c r="D25" s="82"/>
      <c r="E25" s="93"/>
      <c r="G25" s="26">
        <v>24</v>
      </c>
    </row>
    <row r="26" spans="3:7" ht="23.25">
      <c r="C26" s="29">
        <f t="shared" si="1"/>
        <v>0</v>
      </c>
      <c r="D26" s="82"/>
      <c r="E26" s="93"/>
      <c r="G26" s="26">
        <v>25</v>
      </c>
    </row>
    <row r="27" spans="3:7" ht="23.25">
      <c r="C27" s="29">
        <f>+A27-B27</f>
        <v>0</v>
      </c>
      <c r="D27" s="82"/>
      <c r="E27" s="93"/>
      <c r="G27" s="26">
        <v>26</v>
      </c>
    </row>
    <row r="28" spans="3:7" ht="23.25">
      <c r="C28" s="29">
        <f aca="true" t="shared" si="2" ref="C28:C37">+A28-B28</f>
        <v>0</v>
      </c>
      <c r="D28" s="82"/>
      <c r="E28" s="93"/>
      <c r="G28" s="26">
        <v>27</v>
      </c>
    </row>
    <row r="29" spans="3:7" ht="23.25">
      <c r="C29" s="29">
        <f t="shared" si="2"/>
        <v>0</v>
      </c>
      <c r="D29" s="82"/>
      <c r="E29" s="93"/>
      <c r="G29" s="26">
        <v>28</v>
      </c>
    </row>
    <row r="30" spans="3:7" ht="23.25">
      <c r="C30" s="29">
        <f t="shared" si="2"/>
        <v>0</v>
      </c>
      <c r="D30" s="82"/>
      <c r="E30" s="93"/>
      <c r="G30" s="26">
        <v>29</v>
      </c>
    </row>
    <row r="31" spans="3:7" ht="23.25">
      <c r="C31" s="29">
        <f t="shared" si="2"/>
        <v>0</v>
      </c>
      <c r="D31" s="82"/>
      <c r="E31" s="93"/>
      <c r="G31" s="26">
        <v>30</v>
      </c>
    </row>
    <row r="32" spans="3:7" ht="23.25">
      <c r="C32" s="29">
        <f t="shared" si="2"/>
        <v>0</v>
      </c>
      <c r="D32" s="82"/>
      <c r="E32" s="93"/>
      <c r="G32" s="26">
        <v>31</v>
      </c>
    </row>
    <row r="33" spans="3:7" ht="23.25">
      <c r="C33" s="29">
        <f t="shared" si="2"/>
        <v>0</v>
      </c>
      <c r="D33" s="82"/>
      <c r="E33" s="93"/>
      <c r="G33" s="26">
        <v>32</v>
      </c>
    </row>
    <row r="34" spans="3:7" ht="23.25">
      <c r="C34" s="29">
        <f t="shared" si="2"/>
        <v>0</v>
      </c>
      <c r="D34" s="82"/>
      <c r="E34" s="93"/>
      <c r="G34" s="26">
        <v>33</v>
      </c>
    </row>
    <row r="35" spans="3:7" ht="23.25">
      <c r="C35" s="29">
        <f t="shared" si="2"/>
        <v>0</v>
      </c>
      <c r="D35" s="82"/>
      <c r="E35" s="93"/>
      <c r="G35" s="26">
        <v>34</v>
      </c>
    </row>
    <row r="36" spans="3:7" ht="23.25">
      <c r="C36" s="29">
        <f t="shared" si="2"/>
        <v>0</v>
      </c>
      <c r="D36" s="82"/>
      <c r="E36" s="29"/>
      <c r="G36" s="26">
        <v>35</v>
      </c>
    </row>
    <row r="37" spans="3:7" ht="23.25">
      <c r="C37" s="29">
        <f t="shared" si="2"/>
        <v>0</v>
      </c>
      <c r="D37" s="82"/>
      <c r="E37" s="29"/>
      <c r="G37" s="26">
        <v>36</v>
      </c>
    </row>
    <row r="38" spans="3:7" ht="23.25">
      <c r="C38" s="29">
        <f aca="true" t="shared" si="3" ref="C38:C59">+A38-B38</f>
        <v>0</v>
      </c>
      <c r="D38" s="82"/>
      <c r="E38" s="29"/>
      <c r="G38" s="26">
        <v>37</v>
      </c>
    </row>
    <row r="39" spans="3:7" ht="23.25">
      <c r="C39" s="29">
        <f t="shared" si="3"/>
        <v>0</v>
      </c>
      <c r="D39" s="82"/>
      <c r="E39" s="29"/>
      <c r="G39" s="26">
        <v>38</v>
      </c>
    </row>
    <row r="40" spans="3:7" ht="23.25">
      <c r="C40" s="29">
        <f t="shared" si="3"/>
        <v>0</v>
      </c>
      <c r="D40" s="82"/>
      <c r="E40" s="29"/>
      <c r="G40" s="26">
        <v>39</v>
      </c>
    </row>
    <row r="41" spans="3:7" ht="23.25">
      <c r="C41" s="29">
        <f t="shared" si="3"/>
        <v>0</v>
      </c>
      <c r="D41" s="82"/>
      <c r="E41" s="29"/>
      <c r="G41" s="26">
        <v>40</v>
      </c>
    </row>
    <row r="42" spans="3:8" ht="23.25">
      <c r="C42" s="29">
        <f t="shared" si="3"/>
        <v>0</v>
      </c>
      <c r="D42" s="19"/>
      <c r="E42" s="29"/>
      <c r="G42" s="26">
        <v>41</v>
      </c>
      <c r="H42" s="28"/>
    </row>
    <row r="43" spans="3:7" ht="23.25">
      <c r="C43" s="29">
        <f t="shared" si="3"/>
        <v>0</v>
      </c>
      <c r="D43" s="19"/>
      <c r="E43" s="29"/>
      <c r="G43" s="26">
        <v>42</v>
      </c>
    </row>
    <row r="44" spans="3:7" ht="23.25">
      <c r="C44" s="29">
        <f t="shared" si="3"/>
        <v>0</v>
      </c>
      <c r="D44" s="19"/>
      <c r="E44" s="29"/>
      <c r="G44" s="26">
        <v>43</v>
      </c>
    </row>
    <row r="45" spans="3:7" ht="23.25">
      <c r="C45" s="29">
        <f t="shared" si="3"/>
        <v>0</v>
      </c>
      <c r="D45" s="19"/>
      <c r="E45" s="29"/>
      <c r="G45" s="26">
        <v>44</v>
      </c>
    </row>
    <row r="46" spans="3:7" ht="23.25">
      <c r="C46" s="29">
        <f t="shared" si="3"/>
        <v>0</v>
      </c>
      <c r="D46" s="19"/>
      <c r="E46" s="29"/>
      <c r="G46" s="26">
        <v>45</v>
      </c>
    </row>
    <row r="47" spans="3:7" ht="23.25">
      <c r="C47" s="29">
        <f t="shared" si="3"/>
        <v>0</v>
      </c>
      <c r="D47" s="19"/>
      <c r="E47" s="29"/>
      <c r="G47" s="26">
        <v>46</v>
      </c>
    </row>
    <row r="48" spans="3:7" ht="23.25">
      <c r="C48" s="29">
        <f t="shared" si="3"/>
        <v>0</v>
      </c>
      <c r="D48" s="19"/>
      <c r="E48" s="29"/>
      <c r="G48" s="26">
        <v>47</v>
      </c>
    </row>
    <row r="49" spans="3:7" ht="23.25">
      <c r="C49" s="29">
        <f t="shared" si="3"/>
        <v>0</v>
      </c>
      <c r="D49" s="19"/>
      <c r="E49" s="29"/>
      <c r="G49" s="26">
        <v>48</v>
      </c>
    </row>
    <row r="50" spans="3:7" ht="23.25">
      <c r="C50" s="29">
        <f t="shared" si="3"/>
        <v>0</v>
      </c>
      <c r="D50" s="19"/>
      <c r="E50" s="29"/>
      <c r="G50" s="26">
        <v>49</v>
      </c>
    </row>
    <row r="51" spans="3:7" ht="23.25">
      <c r="C51" s="29">
        <f t="shared" si="3"/>
        <v>0</v>
      </c>
      <c r="D51" s="19"/>
      <c r="E51" s="29"/>
      <c r="G51" s="26">
        <v>50</v>
      </c>
    </row>
    <row r="52" spans="3:7" ht="23.25">
      <c r="C52" s="29">
        <f>+A52-B52</f>
        <v>0</v>
      </c>
      <c r="D52" s="19"/>
      <c r="E52" s="29"/>
      <c r="G52" s="26">
        <v>51</v>
      </c>
    </row>
    <row r="53" spans="3:8" ht="23.25">
      <c r="C53" s="29">
        <f t="shared" si="3"/>
        <v>0</v>
      </c>
      <c r="D53" s="19"/>
      <c r="E53" s="29"/>
      <c r="G53" s="26">
        <v>52</v>
      </c>
      <c r="H53" s="28"/>
    </row>
    <row r="54" spans="3:7" ht="23.25">
      <c r="C54" s="29">
        <f t="shared" si="3"/>
        <v>0</v>
      </c>
      <c r="D54" s="19"/>
      <c r="E54" s="29"/>
      <c r="G54" s="26">
        <v>53</v>
      </c>
    </row>
    <row r="55" spans="3:7" ht="23.25">
      <c r="C55" s="29">
        <f t="shared" si="3"/>
        <v>0</v>
      </c>
      <c r="D55" s="19"/>
      <c r="E55" s="29"/>
      <c r="G55" s="26">
        <v>54</v>
      </c>
    </row>
    <row r="56" spans="3:7" ht="23.25">
      <c r="C56" s="29">
        <f t="shared" si="3"/>
        <v>0</v>
      </c>
      <c r="D56" s="19"/>
      <c r="E56" s="29"/>
      <c r="G56" s="26">
        <v>55</v>
      </c>
    </row>
    <row r="57" spans="3:7" ht="23.25">
      <c r="C57" s="29">
        <f t="shared" si="3"/>
        <v>0</v>
      </c>
      <c r="D57" s="19"/>
      <c r="E57" s="29"/>
      <c r="G57" s="26">
        <v>56</v>
      </c>
    </row>
    <row r="58" spans="3:7" ht="23.25">
      <c r="C58" s="29">
        <f t="shared" si="3"/>
        <v>0</v>
      </c>
      <c r="D58" s="19"/>
      <c r="E58" s="29"/>
      <c r="G58" s="26">
        <v>57</v>
      </c>
    </row>
    <row r="59" spans="3:7" ht="23.25">
      <c r="C59" s="29">
        <f t="shared" si="3"/>
        <v>0</v>
      </c>
      <c r="D59" s="19"/>
      <c r="E59" s="29"/>
      <c r="G59" s="26">
        <v>58</v>
      </c>
    </row>
    <row r="60" spans="3:7" ht="23.25">
      <c r="C60" s="29">
        <f aca="true" t="shared" si="4" ref="C60:C77">+A60-B60</f>
        <v>0</v>
      </c>
      <c r="D60" s="19"/>
      <c r="E60" s="29"/>
      <c r="G60" s="26">
        <v>59</v>
      </c>
    </row>
    <row r="61" spans="3:7" ht="23.25">
      <c r="C61" s="29">
        <f t="shared" si="4"/>
        <v>0</v>
      </c>
      <c r="D61" s="19"/>
      <c r="E61" s="29"/>
      <c r="G61" s="26">
        <v>60</v>
      </c>
    </row>
    <row r="62" spans="3:7" ht="23.25">
      <c r="C62" s="29">
        <f t="shared" si="4"/>
        <v>0</v>
      </c>
      <c r="D62" s="19"/>
      <c r="E62" s="29"/>
      <c r="G62" s="26">
        <v>61</v>
      </c>
    </row>
    <row r="63" spans="3:7" ht="23.25">
      <c r="C63" s="29">
        <f t="shared" si="4"/>
        <v>0</v>
      </c>
      <c r="D63" s="19"/>
      <c r="E63" s="29"/>
      <c r="G63" s="26">
        <v>62</v>
      </c>
    </row>
    <row r="64" spans="3:7" ht="23.25">
      <c r="C64" s="29">
        <f t="shared" si="4"/>
        <v>0</v>
      </c>
      <c r="D64" s="19"/>
      <c r="E64" s="29"/>
      <c r="G64" s="26">
        <v>63</v>
      </c>
    </row>
    <row r="65" spans="3:7" ht="23.25">
      <c r="C65" s="29">
        <f t="shared" si="4"/>
        <v>0</v>
      </c>
      <c r="D65" s="19"/>
      <c r="E65" s="29"/>
      <c r="G65" s="26">
        <v>64</v>
      </c>
    </row>
    <row r="66" spans="3:7" ht="23.25">
      <c r="C66" s="29">
        <f t="shared" si="4"/>
        <v>0</v>
      </c>
      <c r="D66" s="19"/>
      <c r="E66" s="29"/>
      <c r="G66" s="26">
        <v>65</v>
      </c>
    </row>
    <row r="67" spans="3:7" ht="23.25">
      <c r="C67" s="29">
        <f t="shared" si="4"/>
        <v>0</v>
      </c>
      <c r="D67" s="19"/>
      <c r="E67" s="29"/>
      <c r="G67" s="26">
        <v>66</v>
      </c>
    </row>
    <row r="68" spans="3:7" ht="23.25">
      <c r="C68" s="29">
        <f t="shared" si="4"/>
        <v>0</v>
      </c>
      <c r="D68" s="19"/>
      <c r="E68" s="29"/>
      <c r="G68" s="26">
        <v>67</v>
      </c>
    </row>
    <row r="69" spans="3:7" ht="23.25">
      <c r="C69" s="29">
        <f t="shared" si="4"/>
        <v>0</v>
      </c>
      <c r="D69" s="19"/>
      <c r="E69" s="29"/>
      <c r="G69" s="26">
        <v>68</v>
      </c>
    </row>
    <row r="70" spans="3:7" ht="23.25">
      <c r="C70" s="29">
        <f t="shared" si="4"/>
        <v>0</v>
      </c>
      <c r="D70" s="19"/>
      <c r="E70" s="29"/>
      <c r="G70" s="26">
        <v>69</v>
      </c>
    </row>
    <row r="71" spans="3:7" ht="23.25">
      <c r="C71" s="29">
        <f t="shared" si="4"/>
        <v>0</v>
      </c>
      <c r="D71" s="19"/>
      <c r="E71" s="29"/>
      <c r="G71" s="26">
        <v>70</v>
      </c>
    </row>
    <row r="72" spans="3:7" ht="23.25">
      <c r="C72" s="29">
        <f t="shared" si="4"/>
        <v>0</v>
      </c>
      <c r="D72" s="19"/>
      <c r="E72" s="29"/>
      <c r="G72" s="26">
        <v>71</v>
      </c>
    </row>
    <row r="73" spans="3:7" ht="23.25">
      <c r="C73" s="29">
        <f t="shared" si="4"/>
        <v>0</v>
      </c>
      <c r="D73" s="19"/>
      <c r="E73" s="29"/>
      <c r="G73" s="26">
        <v>72</v>
      </c>
    </row>
    <row r="74" spans="3:7" ht="23.25">
      <c r="C74" s="29">
        <f t="shared" si="4"/>
        <v>0</v>
      </c>
      <c r="D74" s="19"/>
      <c r="E74" s="29"/>
      <c r="G74" s="26">
        <v>73</v>
      </c>
    </row>
    <row r="75" spans="3:7" ht="23.25">
      <c r="C75" s="29">
        <f t="shared" si="4"/>
        <v>0</v>
      </c>
      <c r="D75" s="19"/>
      <c r="E75" s="29"/>
      <c r="G75" s="26">
        <v>74</v>
      </c>
    </row>
    <row r="76" spans="3:7" ht="23.25">
      <c r="C76" s="29">
        <f t="shared" si="4"/>
        <v>0</v>
      </c>
      <c r="D76" s="19"/>
      <c r="E76" s="29"/>
      <c r="G76" s="26">
        <v>75</v>
      </c>
    </row>
    <row r="77" spans="3:7" ht="23.25">
      <c r="C77" s="29">
        <f t="shared" si="4"/>
        <v>0</v>
      </c>
      <c r="D77" s="19"/>
      <c r="E77" s="29"/>
      <c r="G77" s="26">
        <v>76</v>
      </c>
    </row>
    <row r="78" spans="3:7" ht="23.25">
      <c r="C78" s="29">
        <f aca="true" t="shared" si="5" ref="C78:C166">+A78-B78</f>
        <v>0</v>
      </c>
      <c r="D78" s="19"/>
      <c r="E78" s="29"/>
      <c r="G78" s="26">
        <v>77</v>
      </c>
    </row>
    <row r="79" spans="3:7" ht="23.25">
      <c r="C79" s="29">
        <f t="shared" si="5"/>
        <v>0</v>
      </c>
      <c r="D79" s="19"/>
      <c r="E79" s="29"/>
      <c r="G79" s="26">
        <v>78</v>
      </c>
    </row>
    <row r="80" spans="3:7" ht="23.25">
      <c r="C80" s="29">
        <f t="shared" si="5"/>
        <v>0</v>
      </c>
      <c r="D80" s="19"/>
      <c r="E80" s="29"/>
      <c r="G80" s="26">
        <v>79</v>
      </c>
    </row>
    <row r="81" spans="3:7" ht="23.25">
      <c r="C81" s="29">
        <f t="shared" si="5"/>
        <v>0</v>
      </c>
      <c r="D81" s="19"/>
      <c r="E81" s="29"/>
      <c r="G81" s="26">
        <v>80</v>
      </c>
    </row>
    <row r="82" spans="3:7" ht="23.25">
      <c r="C82" s="29">
        <f t="shared" si="5"/>
        <v>0</v>
      </c>
      <c r="D82" s="19"/>
      <c r="E82" s="29"/>
      <c r="G82" s="26">
        <v>81</v>
      </c>
    </row>
    <row r="83" spans="3:7" ht="23.25">
      <c r="C83" s="29">
        <f t="shared" si="5"/>
        <v>0</v>
      </c>
      <c r="D83" s="19"/>
      <c r="E83" s="29"/>
      <c r="G83" s="26">
        <v>82</v>
      </c>
    </row>
    <row r="84" spans="3:7" ht="23.25">
      <c r="C84" s="29">
        <f t="shared" si="5"/>
        <v>0</v>
      </c>
      <c r="D84" s="19"/>
      <c r="E84" s="29"/>
      <c r="G84" s="26">
        <v>83</v>
      </c>
    </row>
    <row r="85" spans="3:7" ht="23.25">
      <c r="C85" s="29">
        <f t="shared" si="5"/>
        <v>0</v>
      </c>
      <c r="D85" s="19"/>
      <c r="E85" s="29"/>
      <c r="G85" s="26">
        <v>84</v>
      </c>
    </row>
    <row r="86" spans="3:7" ht="23.25">
      <c r="C86" s="29">
        <f t="shared" si="5"/>
        <v>0</v>
      </c>
      <c r="D86" s="19"/>
      <c r="E86" s="29"/>
      <c r="G86" s="26">
        <v>85</v>
      </c>
    </row>
    <row r="87" spans="3:7" ht="23.25">
      <c r="C87" s="29">
        <f t="shared" si="5"/>
        <v>0</v>
      </c>
      <c r="D87" s="19"/>
      <c r="E87" s="29"/>
      <c r="G87" s="26">
        <v>86</v>
      </c>
    </row>
    <row r="88" spans="3:7" ht="23.25">
      <c r="C88" s="29">
        <f t="shared" si="5"/>
        <v>0</v>
      </c>
      <c r="D88" s="19"/>
      <c r="E88" s="29"/>
      <c r="G88" s="26">
        <v>87</v>
      </c>
    </row>
    <row r="89" spans="3:7" ht="23.25">
      <c r="C89" s="29">
        <f t="shared" si="5"/>
        <v>0</v>
      </c>
      <c r="D89" s="19"/>
      <c r="E89" s="29"/>
      <c r="G89" s="26">
        <v>88</v>
      </c>
    </row>
    <row r="90" spans="3:7" ht="23.25">
      <c r="C90" s="29">
        <f t="shared" si="5"/>
        <v>0</v>
      </c>
      <c r="D90" s="19"/>
      <c r="E90" s="29"/>
      <c r="G90" s="26">
        <v>89</v>
      </c>
    </row>
    <row r="91" spans="3:7" ht="23.25">
      <c r="C91" s="29">
        <f t="shared" si="5"/>
        <v>0</v>
      </c>
      <c r="D91" s="19"/>
      <c r="E91" s="29"/>
      <c r="G91" s="26">
        <v>90</v>
      </c>
    </row>
    <row r="92" spans="3:7" ht="23.25">
      <c r="C92" s="29">
        <f t="shared" si="5"/>
        <v>0</v>
      </c>
      <c r="D92" s="19"/>
      <c r="E92" s="29"/>
      <c r="G92" s="26">
        <v>91</v>
      </c>
    </row>
    <row r="93" spans="3:7" ht="23.25">
      <c r="C93" s="29">
        <f t="shared" si="5"/>
        <v>0</v>
      </c>
      <c r="D93" s="19"/>
      <c r="E93" s="29"/>
      <c r="G93" s="26">
        <v>92</v>
      </c>
    </row>
    <row r="94" spans="3:7" ht="23.25">
      <c r="C94" s="29">
        <f t="shared" si="5"/>
        <v>0</v>
      </c>
      <c r="D94" s="19"/>
      <c r="E94" s="29"/>
      <c r="G94" s="26">
        <v>93</v>
      </c>
    </row>
    <row r="95" spans="3:7" ht="23.25">
      <c r="C95" s="29">
        <f t="shared" si="5"/>
        <v>0</v>
      </c>
      <c r="D95" s="19"/>
      <c r="E95" s="29"/>
      <c r="G95" s="26">
        <v>94</v>
      </c>
    </row>
    <row r="96" spans="3:7" ht="23.25">
      <c r="C96" s="29">
        <f t="shared" si="5"/>
        <v>0</v>
      </c>
      <c r="D96" s="19"/>
      <c r="E96" s="29"/>
      <c r="G96" s="26">
        <v>95</v>
      </c>
    </row>
    <row r="97" spans="3:7" ht="23.25">
      <c r="C97" s="29">
        <f t="shared" si="5"/>
        <v>0</v>
      </c>
      <c r="D97" s="19"/>
      <c r="E97" s="29"/>
      <c r="G97" s="26">
        <v>96</v>
      </c>
    </row>
    <row r="98" spans="3:7" ht="23.25">
      <c r="C98" s="29">
        <f t="shared" si="5"/>
        <v>0</v>
      </c>
      <c r="D98" s="19"/>
      <c r="E98" s="29"/>
      <c r="G98" s="26">
        <v>97</v>
      </c>
    </row>
    <row r="99" spans="3:7" ht="23.25">
      <c r="C99" s="29">
        <f t="shared" si="5"/>
        <v>0</v>
      </c>
      <c r="D99" s="19"/>
      <c r="E99" s="29"/>
      <c r="G99" s="26">
        <v>98</v>
      </c>
    </row>
    <row r="100" spans="3:7" ht="23.25">
      <c r="C100" s="29">
        <f t="shared" si="5"/>
        <v>0</v>
      </c>
      <c r="D100" s="19"/>
      <c r="E100" s="29"/>
      <c r="G100" s="26">
        <v>99</v>
      </c>
    </row>
    <row r="101" spans="3:7" ht="23.25">
      <c r="C101" s="29">
        <f t="shared" si="5"/>
        <v>0</v>
      </c>
      <c r="D101" s="19"/>
      <c r="E101" s="29"/>
      <c r="G101" s="26">
        <v>100</v>
      </c>
    </row>
    <row r="102" spans="3:7" ht="23.25">
      <c r="C102" s="29">
        <f t="shared" si="5"/>
        <v>0</v>
      </c>
      <c r="D102" s="19"/>
      <c r="E102" s="29"/>
      <c r="G102" s="26">
        <v>101</v>
      </c>
    </row>
    <row r="103" spans="3:7" ht="23.25">
      <c r="C103" s="29">
        <f t="shared" si="5"/>
        <v>0</v>
      </c>
      <c r="D103" s="19"/>
      <c r="E103" s="29"/>
      <c r="G103" s="26">
        <v>102</v>
      </c>
    </row>
    <row r="104" spans="3:7" ht="23.25">
      <c r="C104" s="29">
        <f t="shared" si="5"/>
        <v>0</v>
      </c>
      <c r="D104" s="19"/>
      <c r="E104" s="29"/>
      <c r="G104" s="26">
        <v>103</v>
      </c>
    </row>
    <row r="105" spans="3:7" ht="23.25">
      <c r="C105" s="29">
        <f t="shared" si="5"/>
        <v>0</v>
      </c>
      <c r="D105" s="19"/>
      <c r="E105" s="29"/>
      <c r="G105" s="26">
        <v>104</v>
      </c>
    </row>
    <row r="106" spans="3:7" ht="23.25">
      <c r="C106" s="29">
        <f t="shared" si="5"/>
        <v>0</v>
      </c>
      <c r="D106" s="19"/>
      <c r="E106" s="29"/>
      <c r="G106" s="26">
        <v>105</v>
      </c>
    </row>
    <row r="107" spans="3:7" ht="23.25">
      <c r="C107" s="29">
        <f t="shared" si="5"/>
        <v>0</v>
      </c>
      <c r="D107" s="19"/>
      <c r="E107" s="29"/>
      <c r="G107" s="26">
        <v>106</v>
      </c>
    </row>
    <row r="108" spans="3:7" ht="23.25">
      <c r="C108" s="29">
        <f t="shared" si="5"/>
        <v>0</v>
      </c>
      <c r="D108" s="19"/>
      <c r="E108" s="29"/>
      <c r="G108" s="26">
        <v>107</v>
      </c>
    </row>
    <row r="109" spans="3:7" ht="23.25">
      <c r="C109" s="29">
        <f t="shared" si="5"/>
        <v>0</v>
      </c>
      <c r="D109" s="19"/>
      <c r="E109" s="29"/>
      <c r="G109" s="26">
        <v>108</v>
      </c>
    </row>
    <row r="110" spans="3:7" ht="23.25">
      <c r="C110" s="29">
        <f t="shared" si="5"/>
        <v>0</v>
      </c>
      <c r="D110" s="19"/>
      <c r="E110" s="29"/>
      <c r="G110" s="26">
        <v>109</v>
      </c>
    </row>
    <row r="111" spans="3:7" ht="23.25">
      <c r="C111" s="29">
        <f t="shared" si="5"/>
        <v>0</v>
      </c>
      <c r="D111" s="19"/>
      <c r="E111" s="29"/>
      <c r="G111" s="26">
        <v>110</v>
      </c>
    </row>
    <row r="112" spans="3:7" ht="23.25">
      <c r="C112" s="29">
        <f t="shared" si="5"/>
        <v>0</v>
      </c>
      <c r="D112" s="19"/>
      <c r="E112" s="29"/>
      <c r="G112" s="26">
        <v>111</v>
      </c>
    </row>
    <row r="113" spans="3:7" ht="23.25">
      <c r="C113" s="29">
        <f t="shared" si="5"/>
        <v>0</v>
      </c>
      <c r="D113" s="19"/>
      <c r="E113" s="29"/>
      <c r="G113" s="26">
        <v>112</v>
      </c>
    </row>
    <row r="114" spans="3:7" ht="23.25">
      <c r="C114" s="29">
        <f t="shared" si="5"/>
        <v>0</v>
      </c>
      <c r="D114" s="19"/>
      <c r="E114" s="29"/>
      <c r="G114" s="26">
        <v>113</v>
      </c>
    </row>
    <row r="115" spans="3:7" ht="23.25">
      <c r="C115" s="29">
        <f t="shared" si="5"/>
        <v>0</v>
      </c>
      <c r="D115" s="19"/>
      <c r="E115" s="29"/>
      <c r="G115" s="26">
        <v>114</v>
      </c>
    </row>
    <row r="116" spans="3:7" ht="23.25">
      <c r="C116" s="29">
        <f t="shared" si="5"/>
        <v>0</v>
      </c>
      <c r="D116" s="19"/>
      <c r="E116" s="29"/>
      <c r="G116" s="26">
        <v>115</v>
      </c>
    </row>
    <row r="117" spans="3:7" ht="23.25">
      <c r="C117" s="29">
        <f t="shared" si="5"/>
        <v>0</v>
      </c>
      <c r="D117" s="19"/>
      <c r="E117" s="29"/>
      <c r="G117" s="26">
        <v>116</v>
      </c>
    </row>
    <row r="118" spans="3:7" ht="23.25">
      <c r="C118" s="29">
        <f t="shared" si="5"/>
        <v>0</v>
      </c>
      <c r="D118" s="19"/>
      <c r="E118" s="29"/>
      <c r="G118" s="26">
        <v>117</v>
      </c>
    </row>
    <row r="119" spans="3:7" ht="23.25">
      <c r="C119" s="29">
        <f t="shared" si="5"/>
        <v>0</v>
      </c>
      <c r="D119" s="19"/>
      <c r="E119" s="29"/>
      <c r="G119" s="26">
        <v>118</v>
      </c>
    </row>
    <row r="120" spans="3:7" ht="23.25">
      <c r="C120" s="29">
        <f t="shared" si="5"/>
        <v>0</v>
      </c>
      <c r="D120" s="19"/>
      <c r="E120" s="29"/>
      <c r="G120" s="26">
        <v>119</v>
      </c>
    </row>
    <row r="121" spans="3:7" ht="23.25">
      <c r="C121" s="29">
        <f t="shared" si="5"/>
        <v>0</v>
      </c>
      <c r="D121" s="19"/>
      <c r="E121" s="29"/>
      <c r="G121" s="26">
        <v>120</v>
      </c>
    </row>
    <row r="122" spans="3:7" ht="23.25">
      <c r="C122" s="29">
        <f t="shared" si="5"/>
        <v>0</v>
      </c>
      <c r="D122" s="19"/>
      <c r="E122" s="29"/>
      <c r="G122" s="26">
        <v>121</v>
      </c>
    </row>
    <row r="123" spans="3:7" ht="23.25">
      <c r="C123" s="29">
        <f t="shared" si="5"/>
        <v>0</v>
      </c>
      <c r="D123" s="19"/>
      <c r="E123" s="29"/>
      <c r="G123" s="26">
        <v>122</v>
      </c>
    </row>
    <row r="124" spans="3:7" ht="23.25">
      <c r="C124" s="29">
        <f t="shared" si="5"/>
        <v>0</v>
      </c>
      <c r="D124" s="19"/>
      <c r="E124" s="29"/>
      <c r="G124" s="26">
        <v>123</v>
      </c>
    </row>
    <row r="125" spans="3:7" ht="23.25">
      <c r="C125" s="29">
        <f t="shared" si="5"/>
        <v>0</v>
      </c>
      <c r="D125" s="19"/>
      <c r="E125" s="29"/>
      <c r="G125" s="26">
        <v>124</v>
      </c>
    </row>
    <row r="126" spans="3:7" ht="23.25">
      <c r="C126" s="29">
        <f t="shared" si="5"/>
        <v>0</v>
      </c>
      <c r="D126" s="19"/>
      <c r="E126" s="29"/>
      <c r="G126" s="26">
        <v>125</v>
      </c>
    </row>
    <row r="127" spans="3:7" ht="23.25">
      <c r="C127" s="29">
        <f t="shared" si="5"/>
        <v>0</v>
      </c>
      <c r="D127" s="19"/>
      <c r="E127" s="29"/>
      <c r="G127" s="26">
        <v>126</v>
      </c>
    </row>
    <row r="128" spans="3:7" ht="23.25">
      <c r="C128" s="29">
        <f t="shared" si="5"/>
        <v>0</v>
      </c>
      <c r="D128" s="19"/>
      <c r="E128" s="29"/>
      <c r="G128" s="26">
        <v>127</v>
      </c>
    </row>
    <row r="129" spans="3:7" ht="23.25">
      <c r="C129" s="29">
        <f t="shared" si="5"/>
        <v>0</v>
      </c>
      <c r="D129" s="19"/>
      <c r="E129" s="29"/>
      <c r="G129" s="26">
        <v>128</v>
      </c>
    </row>
    <row r="130" spans="3:7" ht="23.25">
      <c r="C130" s="29">
        <f t="shared" si="5"/>
        <v>0</v>
      </c>
      <c r="D130" s="19"/>
      <c r="E130" s="29"/>
      <c r="G130" s="26">
        <v>129</v>
      </c>
    </row>
    <row r="131" spans="3:7" ht="23.25">
      <c r="C131" s="29">
        <f t="shared" si="5"/>
        <v>0</v>
      </c>
      <c r="D131" s="19"/>
      <c r="E131" s="29"/>
      <c r="G131" s="26">
        <v>130</v>
      </c>
    </row>
    <row r="132" spans="3:7" ht="23.25">
      <c r="C132" s="29">
        <f t="shared" si="5"/>
        <v>0</v>
      </c>
      <c r="D132" s="19"/>
      <c r="E132" s="29"/>
      <c r="G132" s="26">
        <v>131</v>
      </c>
    </row>
    <row r="133" spans="3:7" ht="23.25">
      <c r="C133" s="29">
        <f t="shared" si="5"/>
        <v>0</v>
      </c>
      <c r="D133" s="19"/>
      <c r="E133" s="29"/>
      <c r="G133" s="26">
        <v>132</v>
      </c>
    </row>
    <row r="134" spans="3:7" ht="23.25">
      <c r="C134" s="29">
        <f t="shared" si="5"/>
        <v>0</v>
      </c>
      <c r="D134" s="19"/>
      <c r="E134" s="29"/>
      <c r="G134" s="26">
        <v>133</v>
      </c>
    </row>
    <row r="135" spans="3:7" ht="23.25">
      <c r="C135" s="29">
        <f t="shared" si="5"/>
        <v>0</v>
      </c>
      <c r="D135" s="19"/>
      <c r="E135" s="29"/>
      <c r="G135" s="26">
        <v>134</v>
      </c>
    </row>
    <row r="136" spans="3:7" ht="23.25">
      <c r="C136" s="29">
        <f t="shared" si="5"/>
        <v>0</v>
      </c>
      <c r="D136" s="19"/>
      <c r="E136" s="29"/>
      <c r="G136" s="26">
        <v>135</v>
      </c>
    </row>
    <row r="137" spans="3:7" ht="23.25">
      <c r="C137" s="29">
        <f t="shared" si="5"/>
        <v>0</v>
      </c>
      <c r="D137" s="19"/>
      <c r="E137" s="29"/>
      <c r="G137" s="26">
        <v>136</v>
      </c>
    </row>
    <row r="138" spans="3:7" ht="23.25">
      <c r="C138" s="29">
        <f t="shared" si="5"/>
        <v>0</v>
      </c>
      <c r="D138" s="19"/>
      <c r="E138" s="29"/>
      <c r="G138" s="26">
        <v>137</v>
      </c>
    </row>
    <row r="139" spans="3:7" ht="23.25">
      <c r="C139" s="29">
        <f t="shared" si="5"/>
        <v>0</v>
      </c>
      <c r="D139" s="19"/>
      <c r="E139" s="29"/>
      <c r="G139" s="26">
        <v>138</v>
      </c>
    </row>
    <row r="140" spans="3:7" ht="23.25">
      <c r="C140" s="29">
        <f t="shared" si="5"/>
        <v>0</v>
      </c>
      <c r="D140" s="3"/>
      <c r="E140" s="29"/>
      <c r="G140" s="26">
        <v>139</v>
      </c>
    </row>
    <row r="141" spans="3:7" ht="23.25">
      <c r="C141" s="29">
        <f t="shared" si="5"/>
        <v>0</v>
      </c>
      <c r="D141" s="3"/>
      <c r="E141" s="29"/>
      <c r="G141" s="26">
        <v>140</v>
      </c>
    </row>
    <row r="142" spans="3:7" ht="23.25">
      <c r="C142" s="29">
        <f t="shared" si="5"/>
        <v>0</v>
      </c>
      <c r="D142" s="3"/>
      <c r="E142" s="29"/>
      <c r="G142" s="26">
        <v>141</v>
      </c>
    </row>
    <row r="143" spans="3:7" ht="23.25">
      <c r="C143" s="29">
        <f t="shared" si="5"/>
        <v>0</v>
      </c>
      <c r="D143" s="3"/>
      <c r="E143" s="29"/>
      <c r="G143" s="26">
        <v>142</v>
      </c>
    </row>
    <row r="144" spans="3:7" ht="23.25">
      <c r="C144" s="29">
        <f t="shared" si="5"/>
        <v>0</v>
      </c>
      <c r="D144" s="3"/>
      <c r="E144" s="29"/>
      <c r="G144" s="26">
        <v>143</v>
      </c>
    </row>
    <row r="145" spans="3:7" ht="23.25">
      <c r="C145" s="29">
        <f t="shared" si="5"/>
        <v>0</v>
      </c>
      <c r="D145" s="3"/>
      <c r="E145" s="29"/>
      <c r="G145" s="26">
        <v>144</v>
      </c>
    </row>
    <row r="146" spans="3:7" ht="23.25">
      <c r="C146" s="29">
        <f t="shared" si="5"/>
        <v>0</v>
      </c>
      <c r="D146" s="3"/>
      <c r="E146" s="29"/>
      <c r="G146" s="26">
        <v>145</v>
      </c>
    </row>
    <row r="147" spans="3:7" ht="23.25">
      <c r="C147" s="29">
        <f t="shared" si="5"/>
        <v>0</v>
      </c>
      <c r="D147" s="3"/>
      <c r="E147" s="29"/>
      <c r="G147" s="26">
        <v>146</v>
      </c>
    </row>
    <row r="148" spans="3:7" ht="23.25">
      <c r="C148" s="29">
        <f t="shared" si="5"/>
        <v>0</v>
      </c>
      <c r="D148" s="3"/>
      <c r="E148" s="29"/>
      <c r="G148" s="26">
        <v>147</v>
      </c>
    </row>
    <row r="149" spans="3:7" ht="23.25">
      <c r="C149" s="29">
        <f t="shared" si="5"/>
        <v>0</v>
      </c>
      <c r="D149" s="3"/>
      <c r="E149" s="29"/>
      <c r="G149" s="26">
        <v>148</v>
      </c>
    </row>
    <row r="150" spans="3:7" ht="23.25">
      <c r="C150" s="29">
        <f t="shared" si="5"/>
        <v>0</v>
      </c>
      <c r="D150" s="3"/>
      <c r="E150" s="29"/>
      <c r="G150" s="26">
        <v>149</v>
      </c>
    </row>
    <row r="151" spans="3:7" ht="23.25">
      <c r="C151" s="29">
        <f t="shared" si="5"/>
        <v>0</v>
      </c>
      <c r="D151" s="3"/>
      <c r="E151" s="29"/>
      <c r="G151" s="26">
        <v>150</v>
      </c>
    </row>
    <row r="152" spans="3:7" ht="23.25">
      <c r="C152" s="29">
        <f t="shared" si="5"/>
        <v>0</v>
      </c>
      <c r="D152" s="3"/>
      <c r="E152" s="29"/>
      <c r="G152" s="26">
        <v>151</v>
      </c>
    </row>
    <row r="153" spans="3:7" ht="23.25">
      <c r="C153" s="29">
        <f t="shared" si="5"/>
        <v>0</v>
      </c>
      <c r="D153" s="3"/>
      <c r="E153" s="29"/>
      <c r="G153" s="26">
        <v>152</v>
      </c>
    </row>
    <row r="154" spans="3:5" ht="23.25">
      <c r="C154" s="29">
        <f t="shared" si="5"/>
        <v>0</v>
      </c>
      <c r="D154" s="3"/>
      <c r="E154" s="29"/>
    </row>
    <row r="155" spans="3:5" ht="23.25">
      <c r="C155" s="29">
        <f t="shared" si="5"/>
        <v>0</v>
      </c>
      <c r="D155" s="3"/>
      <c r="E155" s="29"/>
    </row>
    <row r="156" spans="3:5" ht="23.25">
      <c r="C156" s="29">
        <f t="shared" si="5"/>
        <v>0</v>
      </c>
      <c r="D156" s="3"/>
      <c r="E156" s="29"/>
    </row>
    <row r="157" spans="3:5" ht="23.25">
      <c r="C157" s="29">
        <f t="shared" si="5"/>
        <v>0</v>
      </c>
      <c r="D157" s="3"/>
      <c r="E157" s="29"/>
    </row>
    <row r="158" spans="3:5" ht="23.25">
      <c r="C158" s="29">
        <f t="shared" si="5"/>
        <v>0</v>
      </c>
      <c r="D158" s="3"/>
      <c r="E158" s="29"/>
    </row>
    <row r="159" spans="3:5" ht="23.25">
      <c r="C159" s="29">
        <f t="shared" si="5"/>
        <v>0</v>
      </c>
      <c r="D159" s="3"/>
      <c r="E159" s="29"/>
    </row>
    <row r="160" spans="3:5" ht="23.25">
      <c r="C160" s="29">
        <f t="shared" si="5"/>
        <v>0</v>
      </c>
      <c r="D160" s="3"/>
      <c r="E160" s="29"/>
    </row>
    <row r="161" spans="3:5" ht="23.25">
      <c r="C161" s="29">
        <f t="shared" si="5"/>
        <v>0</v>
      </c>
      <c r="D161" s="3"/>
      <c r="E161" s="29"/>
    </row>
    <row r="162" spans="3:5" ht="23.25">
      <c r="C162" s="29">
        <f t="shared" si="5"/>
        <v>0</v>
      </c>
      <c r="D162" s="3"/>
      <c r="E162" s="29"/>
    </row>
    <row r="163" spans="3:5" ht="23.25">
      <c r="C163" s="29">
        <f t="shared" si="5"/>
        <v>0</v>
      </c>
      <c r="D163" s="3"/>
      <c r="E163" s="29"/>
    </row>
    <row r="164" spans="3:5" ht="23.25">
      <c r="C164" s="29">
        <f t="shared" si="5"/>
        <v>0</v>
      </c>
      <c r="D164" s="3"/>
      <c r="E164" s="29"/>
    </row>
    <row r="165" spans="3:5" ht="23.25">
      <c r="C165" s="29">
        <f t="shared" si="5"/>
        <v>0</v>
      </c>
      <c r="D165" s="3"/>
      <c r="E165" s="29"/>
    </row>
    <row r="166" spans="3:5" ht="23.25">
      <c r="C166" s="29">
        <f t="shared" si="5"/>
        <v>0</v>
      </c>
      <c r="D166" s="3"/>
      <c r="E166" s="29"/>
    </row>
    <row r="167" spans="4:5" ht="23.25">
      <c r="D167" s="3"/>
      <c r="E167" s="29"/>
    </row>
    <row r="168" spans="4:5" ht="23.25">
      <c r="D168" s="3"/>
      <c r="E168" s="29"/>
    </row>
    <row r="169" spans="4:5" ht="23.25">
      <c r="D169" s="3"/>
      <c r="E169" s="29"/>
    </row>
    <row r="170" ht="23.25">
      <c r="E170" s="29"/>
    </row>
    <row r="171" ht="23.25">
      <c r="E171" s="29"/>
    </row>
    <row r="172" ht="23.25">
      <c r="E172" s="29"/>
    </row>
    <row r="173" ht="23.25">
      <c r="E173" s="29"/>
    </row>
    <row r="174" ht="23.25">
      <c r="E174" s="29"/>
    </row>
    <row r="175" ht="23.25">
      <c r="E175" s="29"/>
    </row>
    <row r="176" ht="23.25">
      <c r="E176" s="29"/>
    </row>
    <row r="177" ht="23.25">
      <c r="E177" s="29"/>
    </row>
    <row r="178" ht="23.25">
      <c r="E178" s="29"/>
    </row>
    <row r="179" ht="23.25">
      <c r="E179" s="29"/>
    </row>
    <row r="180" ht="23.25">
      <c r="E180" s="29"/>
    </row>
    <row r="181" ht="23.25">
      <c r="E181" s="29"/>
    </row>
    <row r="182" ht="23.25">
      <c r="E182" s="29"/>
    </row>
    <row r="183" ht="23.25">
      <c r="E183" s="29"/>
    </row>
    <row r="184" ht="23.25">
      <c r="E184" s="29"/>
    </row>
    <row r="185" ht="23.25">
      <c r="E185" s="29"/>
    </row>
    <row r="186" ht="23.25">
      <c r="E186" s="29"/>
    </row>
    <row r="187" ht="23.25">
      <c r="E187" s="29"/>
    </row>
    <row r="188" ht="23.25">
      <c r="E188" s="29"/>
    </row>
    <row r="189" ht="23.25">
      <c r="E189" s="29"/>
    </row>
    <row r="190" ht="23.25">
      <c r="E190" s="29"/>
    </row>
  </sheetData>
  <sheetProtection/>
  <printOptions/>
  <pageMargins left="0.75" right="0.75" top="1" bottom="1" header="0.5" footer="0.5"/>
  <pageSetup horizontalDpi="180" verticalDpi="180" orientation="portrait" paperSize="9" r:id="rId2"/>
  <headerFooter alignWithMargins="0"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</dc:creator>
  <cp:keywords/>
  <dc:description/>
  <cp:lastModifiedBy>Corporate Edition</cp:lastModifiedBy>
  <cp:lastPrinted>2017-01-23T06:37:49Z</cp:lastPrinted>
  <dcterms:created xsi:type="dcterms:W3CDTF">2002-11-22T15:24:46Z</dcterms:created>
  <dcterms:modified xsi:type="dcterms:W3CDTF">2017-01-23T06:38:08Z</dcterms:modified>
  <cp:category/>
  <cp:version/>
  <cp:contentType/>
  <cp:contentStatus/>
</cp:coreProperties>
</file>