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yada\Desktop\ไฟล์ส่งน้องต่ายขึ้นเวป\"/>
    </mc:Choice>
  </mc:AlternateContent>
  <bookViews>
    <workbookView xWindow="-120" yWindow="-120" windowWidth="15480" windowHeight="7920"/>
  </bookViews>
  <sheets>
    <sheet name="เตรียมจ่าย-คืนประกันของเสียหาย" sheetId="9" r:id="rId1"/>
  </sheets>
  <definedNames>
    <definedName name="_xlnm._FilterDatabase" localSheetId="0" hidden="1">'เตรียมจ่าย-คืนประกันของเสียหาย'!$A$5:$N$5</definedName>
    <definedName name="_xlnm.Print_Titles" localSheetId="0">'เตรียมจ่าย-คืนประกันของเสียหาย'!$1:$5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9" l="1"/>
  <c r="J17" i="9" l="1"/>
  <c r="J13" i="9"/>
  <c r="M16" i="9"/>
  <c r="M15" i="9"/>
  <c r="M14" i="9"/>
  <c r="M12" i="9"/>
  <c r="M11" i="9"/>
  <c r="M10" i="9"/>
  <c r="M9" i="9"/>
  <c r="M8" i="9"/>
  <c r="M7" i="9"/>
  <c r="M6" i="9"/>
  <c r="M17" i="9" l="1"/>
  <c r="N17" i="9" s="1"/>
  <c r="M13" i="9"/>
  <c r="K13" i="9"/>
  <c r="L13" i="9"/>
  <c r="N13" i="9" l="1"/>
  <c r="K17" i="9"/>
  <c r="L17" i="9"/>
  <c r="M19" i="9" l="1"/>
  <c r="M18" i="9"/>
  <c r="M20" i="9" l="1"/>
  <c r="N20" i="9" l="1"/>
  <c r="N22" i="9" s="1"/>
</calcChain>
</file>

<file path=xl/sharedStrings.xml><?xml version="1.0" encoding="utf-8"?>
<sst xmlns="http://schemas.openxmlformats.org/spreadsheetml/2006/main" count="95" uniqueCount="39">
  <si>
    <t>งานเงินรายได้ มหาวิทยาลัยแม่โจ้</t>
  </si>
  <si>
    <t xml:space="preserve">ลำดับที่ </t>
  </si>
  <si>
    <t>วันที่จัดทำ</t>
  </si>
  <si>
    <t>บัญชีธนาคาร</t>
  </si>
  <si>
    <t>IPAY/ เช็ค</t>
  </si>
  <si>
    <t>เจ้าหนี้</t>
  </si>
  <si>
    <t>หน่วยงาน</t>
  </si>
  <si>
    <t>เลขที่คลังรับ</t>
  </si>
  <si>
    <t>PPV</t>
  </si>
  <si>
    <t>เลขที่เอกสาร/ใบส่งของ</t>
  </si>
  <si>
    <t>รายจ่าย</t>
  </si>
  <si>
    <t>ภาษี</t>
  </si>
  <si>
    <t>ค่าปรับ</t>
  </si>
  <si>
    <t>รับสุทธิ</t>
  </si>
  <si>
    <t>KTB 219-5</t>
  </si>
  <si>
    <t>iPAY / เช็ค</t>
  </si>
  <si>
    <t>รวมยอดจ่ายทั้งสิ้น</t>
  </si>
  <si>
    <t>ยอดเงินคงเหลือยกไป</t>
  </si>
  <si>
    <t>จำนวนเงิน</t>
  </si>
  <si>
    <t>ยอดจ่าย</t>
  </si>
  <si>
    <t>รายละเอียดการเตรียมจ่ายเช็คตามใบเบิกเงินรับฝาก วันที่  24 มิถุนายน 2562</t>
  </si>
  <si>
    <t>นางสาวนงลักษณ์ แก้วบุญช่วย</t>
  </si>
  <si>
    <t>นางสาวมลฤดี กอบชนเมตตา</t>
  </si>
  <si>
    <t>นางสาวกรรณิการ์ อ้นเชิด</t>
  </si>
  <si>
    <t>นายชยากร ผลกรรณ์</t>
  </si>
  <si>
    <t>นางสาวฐิศรา จำปาขาว</t>
  </si>
  <si>
    <t>นายชลสิทธิ์ ทุมต้ายหวัน</t>
  </si>
  <si>
    <t>นายณัฐวัฒน์ วรรณา</t>
  </si>
  <si>
    <t>นางสาวศุภศิริ กวยะปาณิก</t>
  </si>
  <si>
    <t>นางสาวณัฐวรรณ เห็นดี</t>
  </si>
  <si>
    <t>นางสาวนฤชา สารดี</t>
  </si>
  <si>
    <t>นางสาวเนตรชนก ปาริมา</t>
  </si>
  <si>
    <t>นางสาวพรรณพร จันทร์เฉลิม</t>
  </si>
  <si>
    <t>นงลักษณ์/ผู้จัดทำ</t>
  </si>
  <si>
    <t>1019/62</t>
  </si>
  <si>
    <t>มหาวิทยาลัยแม่โจ้-แพร่ฯ</t>
  </si>
  <si>
    <t>อว 69.1.6.1/24 ลว 28 มิถุนายน 2562</t>
  </si>
  <si>
    <t>ค่าประกันกุญแจและของเสียหายหอพักนักศึกษาแพร่ฯปี2561-1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</si>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</sst>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9" formatCode="#,###.00;\(#,###.00\);\-;\-"/>
    <numFmt numFmtId="190" formatCode="[$-1070000]d/mm/yyyy;@"/>
    <numFmt numFmtId="192" formatCode="_(* #,##0.00_);_(* \(#,##0.00\);_(* &quot;-&quot;??_);_(@_)"/>
  </numFmts>
  <fonts count="2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  <font>
      <sz val="10"/>
      <color rgb="FF333333"/>
      <name val="Arial"/>
      <family val="2"/>
    </font>
    <font>
      <sz val="14"/>
      <color theme="1"/>
      <name val="Angsana New"/>
      <family val="1"/>
    </font>
    <font>
      <sz val="10"/>
      <color indexed="8"/>
      <name val="Tahoma"/>
      <family val="2"/>
    </font>
    <font>
      <b/>
      <sz val="18"/>
      <color theme="1"/>
      <name val="AngsanaUPC"/>
      <family val="1"/>
    </font>
    <font>
      <sz val="18"/>
      <color theme="1"/>
      <name val="AngsanaUPC"/>
      <family val="1"/>
    </font>
    <font>
      <sz val="10"/>
      <color rgb="FF333333"/>
      <name val="Open Sans"/>
      <family val="2"/>
    </font>
    <font>
      <sz val="18"/>
      <color theme="1"/>
      <name val="Angsana New"/>
      <family val="1"/>
    </font>
    <font>
      <sz val="16"/>
      <name val="Angsana New"/>
      <family val="1"/>
    </font>
    <font>
      <sz val="8"/>
      <name val="Tahoma"/>
      <family val="2"/>
      <charset val="222"/>
      <scheme val="minor"/>
    </font>
    <font>
      <sz val="16"/>
      <color theme="1"/>
      <name val="Angsana New"/>
      <family val="1"/>
      <charset val="222"/>
    </font>
    <font>
      <sz val="18"/>
      <color theme="1"/>
      <name val="Angsana New"/>
      <family val="1"/>
      <charset val="222"/>
    </font>
    <font>
      <sz val="14"/>
      <color theme="1"/>
      <name val="Angsana New"/>
      <family val="1"/>
      <charset val="222"/>
    </font>
    <font>
      <sz val="18"/>
      <color theme="1"/>
      <name val="AngsanaUPC"/>
      <family val="1"/>
      <charset val="222"/>
    </font>
    <font>
      <sz val="10"/>
      <color theme="1"/>
      <name val="Arial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1" fillId="0" borderId="0"/>
  </cellStyleXfs>
  <cellXfs count="108">
    <xf numFmtId="0" fontId="0" fillId="0" borderId="0" xfId="0"/>
    <xf numFmtId="0" fontId="3" fillId="2" borderId="1" xfId="2" applyFont="1" applyFill="1" applyBorder="1" applyAlignment="1">
      <alignment shrinkToFit="1"/>
    </xf>
    <xf numFmtId="0" fontId="3" fillId="2" borderId="1" xfId="2" applyFont="1" applyFill="1" applyBorder="1" applyAlignment="1">
      <alignment wrapText="1" shrinkToFit="1"/>
    </xf>
    <xf numFmtId="0" fontId="3" fillId="2" borderId="0" xfId="2" applyFont="1" applyFill="1" applyBorder="1" applyAlignment="1">
      <alignment shrinkToFit="1"/>
    </xf>
    <xf numFmtId="49" fontId="4" fillId="2" borderId="1" xfId="2" applyNumberFormat="1" applyFont="1" applyFill="1" applyBorder="1" applyAlignment="1">
      <alignment horizontal="center" vertical="center" shrinkToFit="1"/>
    </xf>
    <xf numFmtId="0" fontId="4" fillId="2" borderId="1" xfId="2" applyFont="1" applyFill="1" applyBorder="1" applyAlignment="1">
      <alignment horizontal="center" vertical="center" shrinkToFit="1"/>
    </xf>
    <xf numFmtId="0" fontId="5" fillId="2" borderId="1" xfId="2" applyFont="1" applyFill="1" applyBorder="1" applyAlignment="1">
      <alignment horizontal="center" wrapText="1" shrinkToFit="1"/>
    </xf>
    <xf numFmtId="1" fontId="4" fillId="2" borderId="1" xfId="3" applyNumberFormat="1" applyFont="1" applyFill="1" applyBorder="1" applyAlignment="1">
      <alignment horizontal="center" shrinkToFit="1"/>
    </xf>
    <xf numFmtId="0" fontId="4" fillId="2" borderId="1" xfId="2" applyNumberFormat="1" applyFont="1" applyFill="1" applyBorder="1" applyAlignment="1">
      <alignment horizontal="center" wrapText="1" shrinkToFit="1"/>
    </xf>
    <xf numFmtId="43" fontId="4" fillId="2" borderId="1" xfId="3" applyFont="1" applyFill="1" applyBorder="1" applyAlignment="1">
      <alignment horizontal="center" shrinkToFit="1"/>
    </xf>
    <xf numFmtId="0" fontId="4" fillId="2" borderId="0" xfId="2" applyFont="1" applyFill="1" applyBorder="1" applyAlignment="1">
      <alignment horizontal="center" shrinkToFit="1"/>
    </xf>
    <xf numFmtId="0" fontId="4" fillId="2" borderId="1" xfId="2" applyFont="1" applyFill="1" applyBorder="1" applyAlignment="1">
      <alignment shrinkToFit="1"/>
    </xf>
    <xf numFmtId="0" fontId="4" fillId="2" borderId="1" xfId="2" applyFont="1" applyFill="1" applyBorder="1" applyAlignment="1">
      <alignment vertical="center" shrinkToFit="1"/>
    </xf>
    <xf numFmtId="0" fontId="5" fillId="2" borderId="1" xfId="2" applyFont="1" applyFill="1" applyBorder="1" applyAlignment="1">
      <alignment wrapText="1" shrinkToFit="1"/>
    </xf>
    <xf numFmtId="1" fontId="4" fillId="2" borderId="1" xfId="3" applyNumberFormat="1" applyFont="1" applyFill="1" applyBorder="1" applyAlignment="1">
      <alignment shrinkToFit="1"/>
    </xf>
    <xf numFmtId="0" fontId="4" fillId="2" borderId="1" xfId="2" applyNumberFormat="1" applyFont="1" applyFill="1" applyBorder="1" applyAlignment="1">
      <alignment wrapText="1" shrinkToFit="1"/>
    </xf>
    <xf numFmtId="49" fontId="4" fillId="2" borderId="1" xfId="2" applyNumberFormat="1" applyFont="1" applyFill="1" applyBorder="1" applyAlignment="1">
      <alignment horizontal="center" shrinkToFit="1"/>
    </xf>
    <xf numFmtId="0" fontId="4" fillId="2" borderId="0" xfId="2" applyFont="1" applyFill="1" applyBorder="1" applyAlignment="1">
      <alignment shrinkToFit="1"/>
    </xf>
    <xf numFmtId="49" fontId="4" fillId="2" borderId="1" xfId="2" applyNumberFormat="1" applyFont="1" applyFill="1" applyBorder="1" applyAlignment="1">
      <alignment vertical="center" shrinkToFit="1"/>
    </xf>
    <xf numFmtId="0" fontId="4" fillId="2" borderId="2" xfId="2" applyFont="1" applyFill="1" applyBorder="1" applyAlignment="1">
      <alignment horizontal="center" shrinkToFit="1"/>
    </xf>
    <xf numFmtId="0" fontId="3" fillId="2" borderId="1" xfId="2" applyFont="1" applyFill="1" applyBorder="1" applyAlignment="1">
      <alignment horizontal="center" vertical="center" shrinkToFit="1"/>
    </xf>
    <xf numFmtId="0" fontId="7" fillId="2" borderId="1" xfId="2" applyFont="1" applyFill="1" applyBorder="1" applyAlignment="1">
      <alignment horizontal="center" vertical="center" wrapText="1" shrinkToFit="1"/>
    </xf>
    <xf numFmtId="0" fontId="3" fillId="2" borderId="1" xfId="2" applyFont="1" applyFill="1" applyBorder="1" applyAlignment="1">
      <alignment horizontal="left" vertical="center" wrapText="1"/>
    </xf>
    <xf numFmtId="43" fontId="3" fillId="4" borderId="3" xfId="3" applyFont="1" applyFill="1" applyBorder="1" applyAlignment="1">
      <alignment shrinkToFit="1"/>
    </xf>
    <xf numFmtId="0" fontId="3" fillId="2" borderId="0" xfId="2" applyFont="1" applyFill="1" applyBorder="1" applyAlignment="1">
      <alignment horizontal="center" vertical="center" shrinkToFit="1"/>
    </xf>
    <xf numFmtId="49" fontId="3" fillId="2" borderId="0" xfId="2" applyNumberFormat="1" applyFont="1" applyFill="1" applyBorder="1" applyAlignment="1">
      <alignment vertical="center" shrinkToFit="1"/>
    </xf>
    <xf numFmtId="0" fontId="3" fillId="2" borderId="0" xfId="2" applyFont="1" applyFill="1" applyBorder="1" applyAlignment="1">
      <alignment vertical="center" shrinkToFit="1"/>
    </xf>
    <xf numFmtId="0" fontId="7" fillId="2" borderId="0" xfId="2" applyFont="1" applyFill="1" applyBorder="1" applyAlignment="1">
      <alignment wrapText="1" shrinkToFit="1"/>
    </xf>
    <xf numFmtId="0" fontId="3" fillId="2" borderId="0" xfId="2" applyFont="1" applyFill="1" applyBorder="1" applyAlignment="1">
      <alignment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shrinkToFit="1"/>
    </xf>
    <xf numFmtId="0" fontId="3" fillId="2" borderId="0" xfId="0" applyFont="1" applyFill="1" applyBorder="1" applyAlignment="1">
      <alignment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shrinkToFit="1"/>
    </xf>
    <xf numFmtId="0" fontId="4" fillId="2" borderId="0" xfId="0" applyFont="1" applyFill="1" applyBorder="1" applyAlignment="1">
      <alignment shrinkToFit="1"/>
    </xf>
    <xf numFmtId="0" fontId="5" fillId="2" borderId="1" xfId="0" applyFont="1" applyFill="1" applyBorder="1" applyAlignment="1">
      <alignment wrapText="1" shrinkToFit="1"/>
    </xf>
    <xf numFmtId="43" fontId="4" fillId="2" borderId="1" xfId="3" applyFont="1" applyFill="1" applyBorder="1" applyAlignment="1">
      <alignment horizontal="left" wrapText="1" shrinkToFit="1"/>
    </xf>
    <xf numFmtId="0" fontId="4" fillId="2" borderId="1" xfId="0" applyFont="1" applyFill="1" applyBorder="1" applyAlignment="1">
      <alignment wrapText="1" shrinkToFit="1"/>
    </xf>
    <xf numFmtId="0" fontId="3" fillId="2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wrapText="1" shrinkToFit="1"/>
    </xf>
    <xf numFmtId="0" fontId="3" fillId="2" borderId="1" xfId="0" applyFont="1" applyFill="1" applyBorder="1" applyAlignment="1">
      <alignment horizontal="left" wrapText="1" shrinkToFit="1"/>
    </xf>
    <xf numFmtId="0" fontId="4" fillId="2" borderId="3" xfId="0" applyFont="1" applyFill="1" applyBorder="1" applyAlignment="1">
      <alignment wrapText="1" shrinkToFit="1"/>
    </xf>
    <xf numFmtId="43" fontId="3" fillId="2" borderId="1" xfId="1" applyFont="1" applyFill="1" applyBorder="1" applyAlignment="1">
      <alignment shrinkToFit="1"/>
    </xf>
    <xf numFmtId="43" fontId="4" fillId="2" borderId="1" xfId="1" applyFont="1" applyFill="1" applyBorder="1" applyAlignment="1">
      <alignment horizontal="center" wrapText="1" shrinkToFit="1"/>
    </xf>
    <xf numFmtId="43" fontId="4" fillId="2" borderId="1" xfId="1" applyFont="1" applyFill="1" applyBorder="1" applyAlignment="1">
      <alignment horizontal="center" shrinkToFit="1"/>
    </xf>
    <xf numFmtId="43" fontId="4" fillId="2" borderId="1" xfId="1" applyFont="1" applyFill="1" applyBorder="1" applyAlignment="1">
      <alignment shrinkToFit="1"/>
    </xf>
    <xf numFmtId="43" fontId="4" fillId="2" borderId="2" xfId="1" applyFont="1" applyFill="1" applyBorder="1" applyAlignment="1">
      <alignment shrinkToFit="1"/>
    </xf>
    <xf numFmtId="43" fontId="3" fillId="2" borderId="5" xfId="1" applyFont="1" applyFill="1" applyBorder="1" applyAlignment="1">
      <alignment horizontal="center" shrinkToFit="1"/>
    </xf>
    <xf numFmtId="43" fontId="3" fillId="2" borderId="3" xfId="1" applyFont="1" applyFill="1" applyBorder="1" applyAlignment="1">
      <alignment shrinkToFit="1"/>
    </xf>
    <xf numFmtId="43" fontId="3" fillId="2" borderId="0" xfId="1" applyFont="1" applyFill="1" applyBorder="1" applyAlignment="1">
      <alignment shrinkToFit="1"/>
    </xf>
    <xf numFmtId="190" fontId="4" fillId="2" borderId="1" xfId="2" applyNumberFormat="1" applyFont="1" applyFill="1" applyBorder="1" applyAlignment="1">
      <alignment horizontal="center" vertical="center" shrinkToFit="1"/>
    </xf>
    <xf numFmtId="190" fontId="4" fillId="2" borderId="1" xfId="2" applyNumberFormat="1" applyFont="1" applyFill="1" applyBorder="1" applyAlignment="1">
      <alignment vertical="center" shrinkToFit="1"/>
    </xf>
    <xf numFmtId="190" fontId="3" fillId="2" borderId="1" xfId="2" applyNumberFormat="1" applyFont="1" applyFill="1" applyBorder="1" applyAlignment="1">
      <alignment horizontal="center" vertical="center" shrinkToFit="1"/>
    </xf>
    <xf numFmtId="190" fontId="4" fillId="2" borderId="1" xfId="0" applyNumberFormat="1" applyFont="1" applyFill="1" applyBorder="1" applyAlignment="1">
      <alignment vertical="center" shrinkToFit="1"/>
    </xf>
    <xf numFmtId="190" fontId="3" fillId="2" borderId="1" xfId="0" applyNumberFormat="1" applyFont="1" applyFill="1" applyBorder="1" applyAlignment="1">
      <alignment vertical="center" shrinkToFit="1"/>
    </xf>
    <xf numFmtId="190" fontId="3" fillId="2" borderId="0" xfId="2" applyNumberFormat="1" applyFont="1" applyFill="1" applyBorder="1" applyAlignment="1">
      <alignment vertical="center" shrinkToFit="1"/>
    </xf>
    <xf numFmtId="192" fontId="10" fillId="2" borderId="1" xfId="0" applyNumberFormat="1" applyFont="1" applyFill="1" applyBorder="1" applyAlignment="1">
      <alignment horizontal="right"/>
    </xf>
    <xf numFmtId="0" fontId="3" fillId="2" borderId="1" xfId="2" quotePrefix="1" applyFont="1" applyFill="1" applyBorder="1" applyAlignment="1">
      <alignment horizontal="center" vertical="center" shrinkToFit="1"/>
    </xf>
    <xf numFmtId="192" fontId="10" fillId="2" borderId="1" xfId="1" applyNumberFormat="1" applyFont="1" applyFill="1" applyBorder="1" applyAlignment="1">
      <alignment vertical="center"/>
    </xf>
    <xf numFmtId="192" fontId="4" fillId="3" borderId="4" xfId="1" applyNumberFormat="1" applyFont="1" applyFill="1" applyBorder="1" applyAlignment="1">
      <alignment shrinkToFit="1"/>
    </xf>
    <xf numFmtId="189" fontId="3" fillId="2" borderId="3" xfId="1" applyNumberFormat="1" applyFont="1" applyFill="1" applyBorder="1" applyAlignment="1">
      <alignment shrinkToFit="1"/>
    </xf>
    <xf numFmtId="190" fontId="3" fillId="2" borderId="2" xfId="2" applyNumberFormat="1" applyFont="1" applyFill="1" applyBorder="1" applyAlignment="1">
      <alignment horizontal="center" vertical="center" shrinkToFit="1"/>
    </xf>
    <xf numFmtId="0" fontId="3" fillId="2" borderId="2" xfId="2" applyFont="1" applyFill="1" applyBorder="1" applyAlignment="1">
      <alignment horizontal="center" vertical="center" shrinkToFit="1"/>
    </xf>
    <xf numFmtId="0" fontId="7" fillId="2" borderId="2" xfId="2" applyFont="1" applyFill="1" applyBorder="1" applyAlignment="1">
      <alignment horizontal="center" vertical="center" wrapText="1" shrinkToFit="1"/>
    </xf>
    <xf numFmtId="0" fontId="3" fillId="2" borderId="2" xfId="2" applyFont="1" applyFill="1" applyBorder="1" applyAlignment="1">
      <alignment shrinkToFit="1"/>
    </xf>
    <xf numFmtId="0" fontId="3" fillId="2" borderId="1" xfId="2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center" shrinkToFit="1"/>
    </xf>
    <xf numFmtId="0" fontId="3" fillId="2" borderId="1" xfId="0" applyFont="1" applyFill="1" applyBorder="1" applyAlignment="1">
      <alignment horizontal="center" shrinkToFit="1"/>
    </xf>
    <xf numFmtId="0" fontId="3" fillId="2" borderId="0" xfId="2" applyFont="1" applyFill="1" applyBorder="1" applyAlignment="1">
      <alignment horizontal="center" shrinkToFit="1"/>
    </xf>
    <xf numFmtId="192" fontId="9" fillId="5" borderId="3" xfId="0" applyNumberFormat="1" applyFont="1" applyFill="1" applyBorder="1" applyAlignment="1">
      <alignment horizontal="right"/>
    </xf>
    <xf numFmtId="43" fontId="10" fillId="2" borderId="1" xfId="1" applyFont="1" applyFill="1" applyBorder="1" applyAlignment="1">
      <alignment horizontal="center" wrapText="1"/>
    </xf>
    <xf numFmtId="43" fontId="10" fillId="2" borderId="1" xfId="1" applyFont="1" applyFill="1" applyBorder="1"/>
    <xf numFmtId="190" fontId="3" fillId="4" borderId="1" xfId="2" applyNumberFormat="1" applyFont="1" applyFill="1" applyBorder="1" applyAlignment="1">
      <alignment horizontal="center" vertical="center" shrinkToFit="1"/>
    </xf>
    <xf numFmtId="0" fontId="3" fillId="4" borderId="1" xfId="2" applyFont="1" applyFill="1" applyBorder="1" applyAlignment="1">
      <alignment horizontal="center" vertical="center" shrinkToFit="1"/>
    </xf>
    <xf numFmtId="0" fontId="3" fillId="4" borderId="1" xfId="2" quotePrefix="1" applyFont="1" applyFill="1" applyBorder="1" applyAlignment="1">
      <alignment horizontal="center" vertical="center" shrinkToFit="1"/>
    </xf>
    <xf numFmtId="0" fontId="7" fillId="4" borderId="1" xfId="2" applyFont="1" applyFill="1" applyBorder="1" applyAlignment="1">
      <alignment horizontal="center" vertical="center" wrapText="1" shrinkToFit="1"/>
    </xf>
    <xf numFmtId="0" fontId="3" fillId="4" borderId="1" xfId="2" applyFont="1" applyFill="1" applyBorder="1" applyAlignment="1">
      <alignment horizontal="center" shrinkToFit="1"/>
    </xf>
    <xf numFmtId="0" fontId="3" fillId="4" borderId="1" xfId="2" applyFont="1" applyFill="1" applyBorder="1" applyAlignment="1">
      <alignment shrinkToFit="1"/>
    </xf>
    <xf numFmtId="0" fontId="3" fillId="4" borderId="1" xfId="2" applyFont="1" applyFill="1" applyBorder="1" applyAlignment="1">
      <alignment horizontal="left" vertical="center" wrapText="1"/>
    </xf>
    <xf numFmtId="0" fontId="13" fillId="0" borderId="1" xfId="0" applyFont="1" applyBorder="1"/>
    <xf numFmtId="0" fontId="13" fillId="4" borderId="1" xfId="0" applyFont="1" applyFill="1" applyBorder="1"/>
    <xf numFmtId="0" fontId="12" fillId="4" borderId="1" xfId="2" quotePrefix="1" applyFont="1" applyFill="1" applyBorder="1" applyAlignment="1">
      <alignment vertical="center" shrinkToFit="1"/>
    </xf>
    <xf numFmtId="0" fontId="12" fillId="2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2" borderId="1" xfId="0" applyFont="1" applyFill="1" applyBorder="1" applyAlignment="1">
      <alignment horizontal="left"/>
    </xf>
    <xf numFmtId="0" fontId="3" fillId="2" borderId="6" xfId="2" applyFont="1" applyFill="1" applyBorder="1" applyAlignment="1">
      <alignment shrinkToFit="1"/>
    </xf>
    <xf numFmtId="190" fontId="15" fillId="2" borderId="1" xfId="2" applyNumberFormat="1" applyFont="1" applyFill="1" applyBorder="1" applyAlignment="1">
      <alignment horizontal="center" vertical="center" shrinkToFit="1"/>
    </xf>
    <xf numFmtId="0" fontId="15" fillId="2" borderId="1" xfId="2" applyFont="1" applyFill="1" applyBorder="1" applyAlignment="1">
      <alignment horizontal="center" vertical="center" shrinkToFit="1"/>
    </xf>
    <xf numFmtId="0" fontId="15" fillId="2" borderId="1" xfId="2" quotePrefix="1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left"/>
    </xf>
    <xf numFmtId="0" fontId="17" fillId="2" borderId="1" xfId="2" applyFont="1" applyFill="1" applyBorder="1" applyAlignment="1">
      <alignment horizontal="center" vertical="center" wrapText="1" shrinkToFit="1"/>
    </xf>
    <xf numFmtId="0" fontId="15" fillId="2" borderId="1" xfId="2" applyFont="1" applyFill="1" applyBorder="1" applyAlignment="1">
      <alignment horizontal="center" shrinkToFit="1"/>
    </xf>
    <xf numFmtId="0" fontId="15" fillId="2" borderId="1" xfId="2" applyFont="1" applyFill="1" applyBorder="1" applyAlignment="1">
      <alignment shrinkToFit="1"/>
    </xf>
    <xf numFmtId="0" fontId="15" fillId="0" borderId="1" xfId="0" applyFont="1" applyBorder="1"/>
    <xf numFmtId="192" fontId="18" fillId="2" borderId="1" xfId="1" applyNumberFormat="1" applyFont="1" applyFill="1" applyBorder="1"/>
    <xf numFmtId="43" fontId="15" fillId="2" borderId="1" xfId="1" applyFont="1" applyFill="1" applyBorder="1" applyAlignment="1">
      <alignment shrinkToFit="1"/>
    </xf>
    <xf numFmtId="43" fontId="15" fillId="2" borderId="5" xfId="1" applyFont="1" applyFill="1" applyBorder="1" applyAlignment="1">
      <alignment horizontal="center" shrinkToFit="1"/>
    </xf>
    <xf numFmtId="0" fontId="15" fillId="2" borderId="0" xfId="2" applyFont="1" applyFill="1" applyBorder="1" applyAlignment="1">
      <alignment shrinkToFit="1"/>
    </xf>
    <xf numFmtId="49" fontId="3" fillId="2" borderId="1" xfId="2" applyNumberFormat="1" applyFont="1" applyFill="1" applyBorder="1" applyAlignment="1">
      <alignment shrinkToFit="1"/>
    </xf>
    <xf numFmtId="4" fontId="6" fillId="2" borderId="4" xfId="0" applyNumberFormat="1" applyFont="1" applyFill="1" applyBorder="1" applyAlignment="1">
      <alignment horizontal="right" wrapText="1"/>
    </xf>
    <xf numFmtId="189" fontId="10" fillId="2" borderId="2" xfId="0" applyNumberFormat="1" applyFont="1" applyFill="1" applyBorder="1" applyAlignment="1">
      <alignment horizontal="right"/>
    </xf>
    <xf numFmtId="4" fontId="6" fillId="2" borderId="1" xfId="0" applyNumberFormat="1" applyFont="1" applyFill="1" applyBorder="1" applyAlignment="1">
      <alignment horizontal="right" wrapText="1"/>
    </xf>
    <xf numFmtId="4" fontId="6" fillId="2" borderId="2" xfId="0" applyNumberFormat="1" applyFont="1" applyFill="1" applyBorder="1" applyAlignment="1">
      <alignment horizontal="right" wrapText="1"/>
    </xf>
    <xf numFmtId="189" fontId="10" fillId="2" borderId="1" xfId="0" applyNumberFormat="1" applyFont="1" applyFill="1" applyBorder="1" applyAlignment="1">
      <alignment horizontal="right"/>
    </xf>
    <xf numFmtId="192" fontId="9" fillId="2" borderId="1" xfId="0" applyNumberFormat="1" applyFont="1" applyFill="1" applyBorder="1" applyAlignment="1">
      <alignment horizontal="right"/>
    </xf>
    <xf numFmtId="4" fontId="19" fillId="2" borderId="1" xfId="0" applyNumberFormat="1" applyFont="1" applyFill="1" applyBorder="1" applyAlignment="1">
      <alignment horizontal="right" wrapText="1"/>
    </xf>
    <xf numFmtId="43" fontId="3" fillId="2" borderId="6" xfId="3" applyFont="1" applyFill="1" applyBorder="1" applyAlignment="1">
      <alignment shrinkToFit="1"/>
    </xf>
    <xf numFmtId="4" fontId="11" fillId="0" borderId="6" xfId="0" applyNumberFormat="1" applyFont="1" applyBorder="1"/>
  </cellXfs>
  <cellStyles count="6"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2"/>
    <cellStyle name="ปกติ 2 2" xfId="5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4"/>
  <sheetViews>
    <sheetView tabSelected="1" topLeftCell="I1" zoomScale="85" zoomScaleNormal="85" workbookViewId="0">
      <pane ySplit="5" topLeftCell="A6" activePane="bottomLeft" state="frozen"/>
      <selection activeCell="X1" sqref="X1:X1048576"/>
      <selection pane="bottomLeft" activeCell="Q3" sqref="Q3"/>
    </sheetView>
  </sheetViews>
  <sheetFormatPr defaultRowHeight="26.25" customHeight="1"/>
  <cols>
    <col min="1" max="1" width="7.875" style="55" customWidth="1"/>
    <col min="2" max="2" width="12" style="24" bestFit="1" customWidth="1"/>
    <col min="3" max="3" width="17.5" style="25" customWidth="1"/>
    <col min="4" max="4" width="27.125" style="26" customWidth="1"/>
    <col min="5" max="5" width="23" style="27" customWidth="1"/>
    <col min="6" max="6" width="10.5" style="68" customWidth="1"/>
    <col min="7" max="7" width="6.75" style="3" customWidth="1"/>
    <col min="8" max="8" width="31.875" style="28" customWidth="1"/>
    <col min="9" max="9" width="48.375" style="28" customWidth="1"/>
    <col min="10" max="10" width="11.125" style="49" customWidth="1"/>
    <col min="11" max="11" width="9" style="49" customWidth="1"/>
    <col min="12" max="12" width="7.75" style="49" customWidth="1"/>
    <col min="13" max="13" width="15.875" style="49" customWidth="1"/>
    <col min="14" max="14" width="13.25" style="106" customWidth="1"/>
    <col min="15" max="16384" width="9" style="3"/>
  </cols>
  <sheetData>
    <row r="1" spans="1:14" ht="26.25" customHeight="1">
      <c r="A1" s="98" t="s">
        <v>0</v>
      </c>
      <c r="B1" s="98"/>
      <c r="C1" s="98"/>
      <c r="D1" s="98"/>
      <c r="E1" s="98"/>
      <c r="F1" s="65"/>
      <c r="G1" s="1"/>
      <c r="H1" s="2"/>
      <c r="I1" s="2" t="s">
        <v>38</v>
      </c>
      <c r="J1" s="42"/>
      <c r="K1" s="42"/>
      <c r="L1" s="42"/>
      <c r="M1" s="42"/>
      <c r="N1" s="1" t="s">
        <v>33</v>
      </c>
    </row>
    <row r="2" spans="1:14" ht="26.25" customHeight="1">
      <c r="A2" s="98" t="s">
        <v>20</v>
      </c>
      <c r="B2" s="98"/>
      <c r="C2" s="98"/>
      <c r="D2" s="98"/>
      <c r="E2" s="98"/>
      <c r="F2" s="98"/>
      <c r="G2" s="98"/>
      <c r="H2" s="98"/>
      <c r="I2" s="98"/>
      <c r="J2" s="42"/>
      <c r="K2" s="42"/>
      <c r="L2" s="42"/>
      <c r="M2" s="42"/>
      <c r="N2" s="85" t="s">
        <v>1</v>
      </c>
    </row>
    <row r="3" spans="1:14" s="10" customFormat="1" ht="90" customHeight="1">
      <c r="A3" s="50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43" t="s">
        <v>18</v>
      </c>
      <c r="K3" s="45" t="s">
        <v>11</v>
      </c>
      <c r="L3" s="45" t="s">
        <v>12</v>
      </c>
      <c r="M3" s="44" t="s">
        <v>13</v>
      </c>
      <c r="N3" s="9" t="s">
        <v>19</v>
      </c>
    </row>
    <row r="4" spans="1:14" s="17" customFormat="1" ht="26.25" customHeight="1">
      <c r="A4" s="51"/>
      <c r="B4" s="4"/>
      <c r="C4" s="11"/>
      <c r="D4" s="12"/>
      <c r="E4" s="13"/>
      <c r="F4" s="7"/>
      <c r="G4" s="14"/>
      <c r="H4" s="15"/>
      <c r="I4" s="15"/>
      <c r="J4" s="45"/>
      <c r="K4" s="45"/>
      <c r="L4" s="45"/>
      <c r="M4" s="45"/>
      <c r="N4" s="16" t="s">
        <v>14</v>
      </c>
    </row>
    <row r="5" spans="1:14" s="17" customFormat="1" ht="26.25" customHeight="1">
      <c r="A5" s="51"/>
      <c r="B5" s="4"/>
      <c r="C5" s="18"/>
      <c r="D5" s="12"/>
      <c r="E5" s="13"/>
      <c r="F5" s="7"/>
      <c r="G5" s="14"/>
      <c r="H5" s="15"/>
      <c r="I5" s="15"/>
      <c r="J5" s="45"/>
      <c r="K5" s="45"/>
      <c r="L5" s="45"/>
      <c r="M5" s="46"/>
      <c r="N5" s="19" t="s">
        <v>15</v>
      </c>
    </row>
    <row r="6" spans="1:14" ht="26.25" customHeight="1">
      <c r="A6" s="52">
        <v>43640</v>
      </c>
      <c r="B6" s="20" t="s">
        <v>14</v>
      </c>
      <c r="C6" s="57">
        <v>10142784</v>
      </c>
      <c r="D6" s="82" t="s">
        <v>23</v>
      </c>
      <c r="E6" s="21" t="s">
        <v>35</v>
      </c>
      <c r="F6" s="65" t="s">
        <v>34</v>
      </c>
      <c r="G6" s="1"/>
      <c r="H6" s="79" t="s">
        <v>36</v>
      </c>
      <c r="I6" s="22" t="s">
        <v>37</v>
      </c>
      <c r="J6" s="58">
        <v>600</v>
      </c>
      <c r="K6" s="42">
        <v>0</v>
      </c>
      <c r="L6" s="42">
        <v>0</v>
      </c>
      <c r="M6" s="47">
        <f>J6-K6-L6</f>
        <v>600</v>
      </c>
      <c r="N6" s="99"/>
    </row>
    <row r="7" spans="1:14" ht="26.25" customHeight="1">
      <c r="A7" s="52">
        <v>43640</v>
      </c>
      <c r="B7" s="20" t="s">
        <v>14</v>
      </c>
      <c r="C7" s="57">
        <v>10142785</v>
      </c>
      <c r="D7" s="82" t="s">
        <v>24</v>
      </c>
      <c r="E7" s="21" t="s">
        <v>35</v>
      </c>
      <c r="F7" s="65" t="s">
        <v>34</v>
      </c>
      <c r="G7" s="1"/>
      <c r="H7" s="79" t="s">
        <v>36</v>
      </c>
      <c r="I7" s="22" t="s">
        <v>37</v>
      </c>
      <c r="J7" s="70">
        <v>513</v>
      </c>
      <c r="K7" s="42">
        <v>0</v>
      </c>
      <c r="L7" s="42">
        <v>0</v>
      </c>
      <c r="M7" s="47">
        <f t="shared" ref="M7:M16" si="0">J7-K7-L7</f>
        <v>513</v>
      </c>
      <c r="N7" s="100"/>
    </row>
    <row r="8" spans="1:14" s="17" customFormat="1" ht="26.25" customHeight="1">
      <c r="A8" s="52">
        <v>43640</v>
      </c>
      <c r="B8" s="20" t="s">
        <v>14</v>
      </c>
      <c r="C8" s="57">
        <v>10142786</v>
      </c>
      <c r="D8" s="82" t="s">
        <v>25</v>
      </c>
      <c r="E8" s="21" t="s">
        <v>35</v>
      </c>
      <c r="F8" s="65" t="s">
        <v>34</v>
      </c>
      <c r="G8" s="1"/>
      <c r="H8" s="79" t="s">
        <v>36</v>
      </c>
      <c r="I8" s="22" t="s">
        <v>37</v>
      </c>
      <c r="J8" s="71">
        <v>700</v>
      </c>
      <c r="K8" s="42">
        <v>0</v>
      </c>
      <c r="L8" s="42">
        <v>0</v>
      </c>
      <c r="M8" s="47">
        <f t="shared" si="0"/>
        <v>700</v>
      </c>
      <c r="N8" s="101"/>
    </row>
    <row r="9" spans="1:14" ht="26.25" customHeight="1">
      <c r="A9" s="52">
        <v>43640</v>
      </c>
      <c r="B9" s="20" t="s">
        <v>14</v>
      </c>
      <c r="C9" s="57">
        <v>10142787</v>
      </c>
      <c r="D9" s="82" t="s">
        <v>26</v>
      </c>
      <c r="E9" s="21" t="s">
        <v>35</v>
      </c>
      <c r="F9" s="65" t="s">
        <v>34</v>
      </c>
      <c r="G9" s="1"/>
      <c r="H9" s="79" t="s">
        <v>36</v>
      </c>
      <c r="I9" s="22" t="s">
        <v>37</v>
      </c>
      <c r="J9" s="58">
        <v>525</v>
      </c>
      <c r="K9" s="42">
        <v>0</v>
      </c>
      <c r="L9" s="42">
        <v>0</v>
      </c>
      <c r="M9" s="47">
        <f t="shared" si="0"/>
        <v>525</v>
      </c>
      <c r="N9" s="101"/>
    </row>
    <row r="10" spans="1:14" ht="26.25" customHeight="1">
      <c r="A10" s="61">
        <v>43640</v>
      </c>
      <c r="B10" s="62" t="s">
        <v>14</v>
      </c>
      <c r="C10" s="57">
        <v>10142788</v>
      </c>
      <c r="D10" s="82" t="s">
        <v>27</v>
      </c>
      <c r="E10" s="63" t="s">
        <v>35</v>
      </c>
      <c r="F10" s="65" t="s">
        <v>34</v>
      </c>
      <c r="G10" s="64"/>
      <c r="H10" s="79" t="s">
        <v>36</v>
      </c>
      <c r="I10" s="22" t="s">
        <v>37</v>
      </c>
      <c r="J10" s="58">
        <v>700</v>
      </c>
      <c r="K10" s="42">
        <v>0</v>
      </c>
      <c r="L10" s="42">
        <v>0</v>
      </c>
      <c r="M10" s="47">
        <f t="shared" si="0"/>
        <v>700</v>
      </c>
      <c r="N10" s="102"/>
    </row>
    <row r="11" spans="1:14" ht="26.25" customHeight="1">
      <c r="A11" s="52">
        <v>43640</v>
      </c>
      <c r="B11" s="20" t="s">
        <v>14</v>
      </c>
      <c r="C11" s="57">
        <v>10142789</v>
      </c>
      <c r="D11" s="82" t="s">
        <v>28</v>
      </c>
      <c r="E11" s="21" t="s">
        <v>35</v>
      </c>
      <c r="F11" s="65" t="s">
        <v>34</v>
      </c>
      <c r="G11" s="1"/>
      <c r="H11" s="79" t="s">
        <v>36</v>
      </c>
      <c r="I11" s="22" t="s">
        <v>37</v>
      </c>
      <c r="J11" s="58">
        <v>700</v>
      </c>
      <c r="K11" s="42">
        <v>0</v>
      </c>
      <c r="L11" s="42">
        <v>0</v>
      </c>
      <c r="M11" s="47">
        <f t="shared" si="0"/>
        <v>700</v>
      </c>
      <c r="N11" s="101"/>
    </row>
    <row r="12" spans="1:14" ht="26.25" customHeight="1">
      <c r="A12" s="52">
        <v>43640</v>
      </c>
      <c r="B12" s="20" t="s">
        <v>14</v>
      </c>
      <c r="C12" s="57">
        <v>10142790</v>
      </c>
      <c r="D12" s="82" t="s">
        <v>29</v>
      </c>
      <c r="E12" s="21" t="s">
        <v>35</v>
      </c>
      <c r="F12" s="65" t="s">
        <v>34</v>
      </c>
      <c r="G12" s="1"/>
      <c r="H12" s="79" t="s">
        <v>36</v>
      </c>
      <c r="I12" s="22" t="s">
        <v>37</v>
      </c>
      <c r="J12" s="58">
        <v>700</v>
      </c>
      <c r="K12" s="42">
        <v>0</v>
      </c>
      <c r="L12" s="42">
        <v>0</v>
      </c>
      <c r="M12" s="47">
        <f t="shared" si="0"/>
        <v>700</v>
      </c>
      <c r="N12" s="103"/>
    </row>
    <row r="13" spans="1:14" ht="26.25" customHeight="1" thickBot="1">
      <c r="A13" s="72"/>
      <c r="B13" s="73"/>
      <c r="C13" s="74"/>
      <c r="D13" s="81"/>
      <c r="E13" s="75"/>
      <c r="F13" s="76"/>
      <c r="G13" s="77"/>
      <c r="H13" s="80"/>
      <c r="I13" s="78"/>
      <c r="J13" s="69">
        <f>SUM(J6:J12)</f>
        <v>4438</v>
      </c>
      <c r="K13" s="69">
        <f>SUM(K6:K12)</f>
        <v>0</v>
      </c>
      <c r="L13" s="69">
        <f>SUM(L6:L12)</f>
        <v>0</v>
      </c>
      <c r="M13" s="69">
        <f>SUM(M6:M12)</f>
        <v>4438</v>
      </c>
      <c r="N13" s="104">
        <f>M13</f>
        <v>4438</v>
      </c>
    </row>
    <row r="14" spans="1:14" ht="26.25" customHeight="1" thickTop="1">
      <c r="A14" s="52">
        <v>43640</v>
      </c>
      <c r="B14" s="20" t="s">
        <v>14</v>
      </c>
      <c r="C14" s="57">
        <v>10142781</v>
      </c>
      <c r="D14" s="82" t="s">
        <v>30</v>
      </c>
      <c r="E14" s="21" t="s">
        <v>35</v>
      </c>
      <c r="F14" s="65" t="s">
        <v>34</v>
      </c>
      <c r="G14" s="1"/>
      <c r="H14" s="79" t="s">
        <v>36</v>
      </c>
      <c r="I14" s="22" t="s">
        <v>37</v>
      </c>
      <c r="J14" s="58">
        <v>700</v>
      </c>
      <c r="K14" s="42">
        <v>0</v>
      </c>
      <c r="L14" s="42">
        <v>0</v>
      </c>
      <c r="M14" s="47">
        <f t="shared" si="0"/>
        <v>700</v>
      </c>
      <c r="N14" s="103"/>
    </row>
    <row r="15" spans="1:14" ht="26.25" customHeight="1">
      <c r="A15" s="52">
        <v>43640</v>
      </c>
      <c r="B15" s="20" t="s">
        <v>14</v>
      </c>
      <c r="C15" s="57">
        <v>10142782</v>
      </c>
      <c r="D15" s="83" t="s">
        <v>31</v>
      </c>
      <c r="E15" s="21" t="s">
        <v>35</v>
      </c>
      <c r="F15" s="65" t="s">
        <v>34</v>
      </c>
      <c r="G15" s="1"/>
      <c r="H15" s="79" t="s">
        <v>36</v>
      </c>
      <c r="I15" s="22" t="s">
        <v>37</v>
      </c>
      <c r="J15" s="58">
        <v>700</v>
      </c>
      <c r="K15" s="42">
        <v>0</v>
      </c>
      <c r="L15" s="42">
        <v>0</v>
      </c>
      <c r="M15" s="47">
        <f t="shared" si="0"/>
        <v>700</v>
      </c>
      <c r="N15" s="103"/>
    </row>
    <row r="16" spans="1:14" ht="26.25" customHeight="1">
      <c r="A16" s="52">
        <v>43640</v>
      </c>
      <c r="B16" s="20" t="s">
        <v>14</v>
      </c>
      <c r="C16" s="57">
        <v>10142783</v>
      </c>
      <c r="D16" s="82" t="s">
        <v>32</v>
      </c>
      <c r="E16" s="21" t="s">
        <v>35</v>
      </c>
      <c r="F16" s="65" t="s">
        <v>34</v>
      </c>
      <c r="G16" s="1"/>
      <c r="H16" s="79" t="s">
        <v>36</v>
      </c>
      <c r="I16" s="22" t="s">
        <v>37</v>
      </c>
      <c r="J16" s="58">
        <v>700</v>
      </c>
      <c r="K16" s="42">
        <v>0</v>
      </c>
      <c r="L16" s="42">
        <v>0</v>
      </c>
      <c r="M16" s="47">
        <f t="shared" si="0"/>
        <v>700</v>
      </c>
      <c r="N16" s="103"/>
    </row>
    <row r="17" spans="1:14" ht="26.25" customHeight="1" thickBot="1">
      <c r="A17" s="72"/>
      <c r="B17" s="73"/>
      <c r="C17" s="74"/>
      <c r="D17" s="81"/>
      <c r="E17" s="75"/>
      <c r="F17" s="76"/>
      <c r="G17" s="77"/>
      <c r="H17" s="80"/>
      <c r="I17" s="78"/>
      <c r="J17" s="69">
        <f>SUM(J14:J16)</f>
        <v>2100</v>
      </c>
      <c r="K17" s="69">
        <f>SUM(K6:K16)</f>
        <v>0</v>
      </c>
      <c r="L17" s="69">
        <f>SUM(L6:L16)</f>
        <v>0</v>
      </c>
      <c r="M17" s="69">
        <f>SUM(M14:M16)</f>
        <v>2100</v>
      </c>
      <c r="N17" s="104">
        <f>M17</f>
        <v>2100</v>
      </c>
    </row>
    <row r="18" spans="1:14" s="97" customFormat="1" ht="26.25" customHeight="1" thickTop="1">
      <c r="A18" s="86">
        <v>43640</v>
      </c>
      <c r="B18" s="87" t="s">
        <v>14</v>
      </c>
      <c r="C18" s="88">
        <v>10142791</v>
      </c>
      <c r="D18" s="89" t="s">
        <v>21</v>
      </c>
      <c r="E18" s="90" t="s">
        <v>35</v>
      </c>
      <c r="F18" s="91" t="s">
        <v>34</v>
      </c>
      <c r="G18" s="92"/>
      <c r="H18" s="93" t="s">
        <v>36</v>
      </c>
      <c r="I18" s="22" t="s">
        <v>37</v>
      </c>
      <c r="J18" s="94">
        <v>600</v>
      </c>
      <c r="K18" s="95">
        <v>0</v>
      </c>
      <c r="L18" s="95">
        <v>0</v>
      </c>
      <c r="M18" s="96">
        <f>J18-K18-L18</f>
        <v>600</v>
      </c>
      <c r="N18" s="105"/>
    </row>
    <row r="19" spans="1:14" ht="26.25" customHeight="1">
      <c r="A19" s="52">
        <v>43640</v>
      </c>
      <c r="B19" s="20" t="s">
        <v>14</v>
      </c>
      <c r="C19" s="57">
        <v>10142792</v>
      </c>
      <c r="D19" s="84" t="s">
        <v>22</v>
      </c>
      <c r="E19" s="21" t="s">
        <v>35</v>
      </c>
      <c r="F19" s="65" t="s">
        <v>34</v>
      </c>
      <c r="G19" s="1"/>
      <c r="H19" s="79" t="s">
        <v>36</v>
      </c>
      <c r="I19" s="22" t="s">
        <v>37</v>
      </c>
      <c r="J19" s="56">
        <v>700</v>
      </c>
      <c r="K19" s="42">
        <v>0</v>
      </c>
      <c r="L19" s="42">
        <v>0</v>
      </c>
      <c r="M19" s="47">
        <f>J19-K19-L19</f>
        <v>700</v>
      </c>
      <c r="N19" s="101"/>
    </row>
    <row r="20" spans="1:14" ht="26.25" customHeight="1" thickBot="1">
      <c r="A20" s="72"/>
      <c r="B20" s="73"/>
      <c r="C20" s="74"/>
      <c r="D20" s="81"/>
      <c r="E20" s="75"/>
      <c r="F20" s="76"/>
      <c r="G20" s="77"/>
      <c r="H20" s="80"/>
      <c r="I20" s="78"/>
      <c r="J20" s="69">
        <f>SUM(J18:J19)</f>
        <v>1300</v>
      </c>
      <c r="K20" s="69">
        <v>0</v>
      </c>
      <c r="L20" s="69">
        <v>0</v>
      </c>
      <c r="M20" s="69">
        <f>SUM(M18:M19)</f>
        <v>1300</v>
      </c>
      <c r="N20" s="104">
        <f>M20</f>
        <v>1300</v>
      </c>
    </row>
    <row r="21" spans="1:14" s="34" customFormat="1" ht="26.25" customHeight="1" thickTop="1">
      <c r="A21" s="53"/>
      <c r="B21" s="32"/>
      <c r="C21" s="57"/>
      <c r="D21" s="33"/>
      <c r="E21" s="35"/>
      <c r="F21" s="66"/>
      <c r="G21" s="33"/>
      <c r="H21" s="36"/>
      <c r="I21" s="37" t="s">
        <v>16</v>
      </c>
      <c r="J21" s="59"/>
      <c r="K21" s="59"/>
      <c r="L21" s="59"/>
      <c r="M21" s="59"/>
      <c r="N21" s="59"/>
    </row>
    <row r="22" spans="1:14" s="31" customFormat="1" ht="26.25" customHeight="1" thickBot="1">
      <c r="A22" s="54"/>
      <c r="B22" s="29"/>
      <c r="C22" s="57"/>
      <c r="D22" s="38"/>
      <c r="E22" s="39"/>
      <c r="F22" s="67"/>
      <c r="G22" s="30"/>
      <c r="H22" s="40"/>
      <c r="I22" s="41" t="s">
        <v>17</v>
      </c>
      <c r="J22" s="60"/>
      <c r="K22" s="48"/>
      <c r="L22" s="48"/>
      <c r="M22" s="48"/>
      <c r="N22" s="23" t="e">
        <f>+#REF!-N21</f>
        <v>#REF!</v>
      </c>
    </row>
    <row r="23" spans="1:14" ht="26.25" customHeight="1" thickTop="1"/>
    <row r="24" spans="1:14" ht="26.25" customHeight="1">
      <c r="N24" s="107"/>
    </row>
  </sheetData>
  <autoFilter ref="A5:N5"/>
  <mergeCells count="2">
    <mergeCell ref="A1:E1"/>
    <mergeCell ref="A2:I2"/>
  </mergeCells>
  <phoneticPr fontId="14" type="noConversion"/>
  <pageMargins left="0.15748031496062992" right="3.937007874015748E-2" top="0.15748031496062992" bottom="0.43307086614173229" header="0.19685039370078741" footer="0.15748031496062992"/>
  <pageSetup paperSize="5" scale="55" orientation="landscape" horizontalDpi="180" verticalDpi="180" r:id="rId1"/>
  <headerFooter>
    <oddHeader>&amp;Rหน้าที่ &amp;P จาก &amp;N</oddHead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เตรียมจ่าย-คืนประกันของเสียหาย</vt:lpstr>
      <vt:lpstr>'เตรียมจ่าย-คืนประกันของเสียหาย'!Print_Titles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2019-07-23T10:25:28Z</cp:lastPrinted>
  <dcterms:created xsi:type="dcterms:W3CDTF">2018-08-22T08:18:19Z</dcterms:created>
  <dcterms:modified xsi:type="dcterms:W3CDTF">2019-08-16T06:36:19Z</dcterms:modified>
</cp:coreProperties>
</file>