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601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LENOVO\Desktop\ต้นทุน\แบบฟอร์ม 65\"/>
    </mc:Choice>
  </mc:AlternateContent>
  <xr:revisionPtr revIDLastSave="0" documentId="13_ncr:1_{2F32229C-EC1B-40C5-B8D9-71243DBFC9C9}" xr6:coauthVersionLast="47" xr6:coauthVersionMax="47" xr10:uidLastSave="{00000000-0000-0000-0000-000000000000}"/>
  <bookViews>
    <workbookView xWindow="-108" yWindow="-108" windowWidth="23256" windowHeight="13176" xr2:uid="{00000000-000D-0000-FFFF-FFFF00000000}"/>
  </bookViews>
  <sheets>
    <sheet name="ตัวอย่าง" sheetId="1" r:id="rId1"/>
    <sheet name="ฟอร์ม" sheetId="2" r:id="rId2"/>
    <sheet name="Sheet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M33" i="1" l="1"/>
  <c r="M32" i="1"/>
  <c r="M31" i="1"/>
  <c r="M30" i="1"/>
  <c r="L25" i="2"/>
  <c r="F25" i="2"/>
  <c r="M25" i="2" s="1"/>
  <c r="L24" i="2"/>
  <c r="F24" i="2"/>
  <c r="L23" i="2"/>
  <c r="F23" i="2"/>
  <c r="L22" i="2"/>
  <c r="F22" i="2"/>
  <c r="L21" i="2"/>
  <c r="F21" i="2"/>
  <c r="L20" i="2"/>
  <c r="F20" i="2"/>
  <c r="L19" i="2"/>
  <c r="F19" i="2"/>
  <c r="L18" i="2"/>
  <c r="F18" i="2"/>
  <c r="F17" i="2"/>
  <c r="M17" i="2" s="1"/>
  <c r="L16" i="2"/>
  <c r="F16" i="2"/>
  <c r="L15" i="2"/>
  <c r="F15" i="2"/>
  <c r="M15" i="2" s="1"/>
  <c r="L14" i="2"/>
  <c r="F14" i="2"/>
  <c r="L13" i="2"/>
  <c r="F13" i="2"/>
  <c r="L12" i="2"/>
  <c r="F12" i="2"/>
  <c r="L11" i="2"/>
  <c r="F11" i="2"/>
  <c r="M11" i="2" s="1"/>
  <c r="L10" i="2"/>
  <c r="F10" i="2"/>
  <c r="L9" i="2"/>
  <c r="F9" i="2"/>
  <c r="L8" i="2"/>
  <c r="F8" i="2"/>
  <c r="L7" i="2"/>
  <c r="F7" i="2"/>
  <c r="L6" i="2"/>
  <c r="F6" i="2"/>
  <c r="L5" i="2"/>
  <c r="F5" i="2"/>
  <c r="L24" i="1"/>
  <c r="F24" i="1"/>
  <c r="M24" i="1" s="1"/>
  <c r="L23" i="1"/>
  <c r="F23" i="1"/>
  <c r="L22" i="1"/>
  <c r="F22" i="1"/>
  <c r="L21" i="1"/>
  <c r="F21" i="1"/>
  <c r="L20" i="1"/>
  <c r="F20" i="1"/>
  <c r="L19" i="1"/>
  <c r="F19" i="1"/>
  <c r="L18" i="1"/>
  <c r="F18" i="1"/>
  <c r="L17" i="1"/>
  <c r="F17" i="1"/>
  <c r="F16" i="1"/>
  <c r="M16" i="1" s="1"/>
  <c r="L15" i="1"/>
  <c r="F15" i="1"/>
  <c r="L14" i="1"/>
  <c r="F14" i="1"/>
  <c r="L13" i="1"/>
  <c r="F13" i="1"/>
  <c r="L12" i="1"/>
  <c r="F12" i="1"/>
  <c r="L11" i="1"/>
  <c r="F11" i="1"/>
  <c r="L10" i="1"/>
  <c r="F10" i="1"/>
  <c r="L9" i="1"/>
  <c r="F9" i="1"/>
  <c r="M9" i="1" s="1"/>
  <c r="L8" i="1"/>
  <c r="F8" i="1"/>
  <c r="L7" i="1"/>
  <c r="F7" i="1"/>
  <c r="L6" i="1"/>
  <c r="F6" i="1"/>
  <c r="M6" i="1" s="1"/>
  <c r="L5" i="1"/>
  <c r="F5" i="1"/>
  <c r="L4" i="1"/>
  <c r="F4" i="1"/>
  <c r="M34" i="1" l="1"/>
  <c r="M7" i="2"/>
  <c r="M5" i="1"/>
  <c r="M10" i="2"/>
  <c r="M19" i="2"/>
  <c r="M15" i="1"/>
  <c r="M20" i="2"/>
  <c r="M10" i="1"/>
  <c r="M25" i="1" s="1"/>
  <c r="M11" i="1"/>
  <c r="M13" i="2"/>
  <c r="M18" i="1"/>
  <c r="M19" i="1"/>
  <c r="M20" i="1"/>
  <c r="M23" i="1"/>
  <c r="M6" i="2"/>
  <c r="M9" i="2"/>
  <c r="M22" i="2"/>
  <c r="M24" i="2"/>
  <c r="M5" i="2"/>
  <c r="M12" i="2"/>
  <c r="M14" i="2"/>
  <c r="M16" i="2"/>
  <c r="M8" i="2"/>
  <c r="M18" i="2"/>
  <c r="M21" i="2"/>
  <c r="M23" i="2"/>
  <c r="M26" i="2"/>
  <c r="M4" i="1"/>
  <c r="M13" i="1"/>
  <c r="M7" i="1"/>
  <c r="M17" i="1"/>
  <c r="M22" i="1"/>
  <c r="M8" i="1"/>
  <c r="M21" i="1"/>
  <c r="M12" i="1"/>
  <c r="M14" i="1"/>
  <c r="M35" i="1" l="1"/>
  <c r="M26" i="1"/>
  <c r="M27" i="1" s="1"/>
</calcChain>
</file>

<file path=xl/sharedStrings.xml><?xml version="1.0" encoding="utf-8"?>
<sst xmlns="http://schemas.openxmlformats.org/spreadsheetml/2006/main" count="82" uniqueCount="54">
  <si>
    <t>การทดสอบ</t>
  </si>
  <si>
    <t>ประเภท</t>
  </si>
  <si>
    <t>รายการ</t>
  </si>
  <si>
    <t>ราคา</t>
  </si>
  <si>
    <t>หน่วย</t>
  </si>
  <si>
    <t>ปริมาณ/ ครั้ง</t>
  </si>
  <si>
    <t>ราคา / ครั้ง</t>
  </si>
  <si>
    <t>จำนวนที่ใช้ทดสอบ/ครั้ง</t>
  </si>
  <si>
    <t>รวมราคา</t>
  </si>
  <si>
    <t>ต.ย.</t>
  </si>
  <si>
    <t>blank</t>
  </si>
  <si>
    <t>R</t>
  </si>
  <si>
    <t>QCS</t>
  </si>
  <si>
    <t>Std.curve</t>
  </si>
  <si>
    <t>รวม (ครั้ง)</t>
  </si>
  <si>
    <t>1. สารเคมี / วัสดุวิทยาศาสตร์</t>
  </si>
  <si>
    <t>2.วัสดุสิ้นเปลือง / ใช้แล้วทิ้ง</t>
  </si>
  <si>
    <t>Stomacher bag</t>
  </si>
  <si>
    <t>- ถุงมือ</t>
  </si>
  <si>
    <t>- Tip</t>
  </si>
  <si>
    <t>3. น้ำ</t>
  </si>
  <si>
    <t>4. ไฟฟ้า</t>
  </si>
  <si>
    <t>Hot air oven</t>
  </si>
  <si>
    <t>Autoclave</t>
  </si>
  <si>
    <t>5. ค่าเสื่อม</t>
  </si>
  <si>
    <t>6. ค่าแรง (บาท/ชม.)</t>
  </si>
  <si>
    <t>7. อื่นๆ</t>
  </si>
  <si>
    <t>รวมราคาทั้งหมด</t>
  </si>
  <si>
    <t>รวมเวลาที่ใช้ในการทดสอบ</t>
  </si>
  <si>
    <t>วัน</t>
  </si>
  <si>
    <t>ชั่วโมง</t>
  </si>
  <si>
    <t>TSC</t>
  </si>
  <si>
    <t>Cooked meat</t>
  </si>
  <si>
    <t>Thioglycolate</t>
  </si>
  <si>
    <t>Motility medium</t>
  </si>
  <si>
    <t>50% egg yolk</t>
  </si>
  <si>
    <t>BPB - 225 ml</t>
  </si>
  <si>
    <t>Clostridium kit (API)</t>
  </si>
  <si>
    <t>Incubator</t>
  </si>
  <si>
    <t>Laminar air flow</t>
  </si>
  <si>
    <r>
      <t>Clostridium</t>
    </r>
    <r>
      <rPr>
        <sz val="16"/>
        <rFont val="TH Niramit AS"/>
      </rPr>
      <t xml:space="preserve"> sp. (BAM)---ตัวอย่าง</t>
    </r>
  </si>
  <si>
    <t>ข้อมูลประกอบการคำนวนต้นทุนการวิเคราะห์/ทดสอบ</t>
  </si>
  <si>
    <t>รวมต้นทุนทั้งหมด</t>
  </si>
  <si>
    <t>รวม (บาท)</t>
  </si>
  <si>
    <t>กำไร (50%)</t>
  </si>
  <si>
    <t>ค่าบริการขั้นต่ำที่ต้องกำหนด (บาท/ชม.)</t>
  </si>
  <si>
    <t>ค่าบริการ (ตามประกาศ); บาท/ชม., ภายนอก (ก และ ข)</t>
  </si>
  <si>
    <t>ค่าบริการ กรณีลด  (บาท), ภายใน (ค และ ง)</t>
  </si>
  <si>
    <t>ค่าสาธารณูปโภค มหาวิทยาลัย (10%)</t>
  </si>
  <si>
    <t>งบสำรอง คณะวิทยาศาสตร์  (5%)</t>
  </si>
  <si>
    <t>ค่าบริหารศูนย์บริการวิชาการฯ /หลักสูตร (5%)</t>
  </si>
  <si>
    <t>เงินรายได้คงเหลือ (ต้นสังกัด) (70%) (บาท)</t>
  </si>
  <si>
    <t>กำไรสุทธิ (หักต้นทุน)</t>
  </si>
  <si>
    <t>ค่าใช้จ่ายประจำ คณะวิทยาศาสตร์ (10%)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</si>
</sst>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-* #,##0.00_-;\-* #,##0.00_-;_-* &quot;-&quot;??_-;_-@_-"/>
    <numFmt numFmtId="164" formatCode="_(* #,##0.00_);_(* \(#,##0.00\);_(* &quot;-&quot;??_);_(@_)"/>
  </numFmts>
  <fonts count="11">
    <font>
      <sz val="11"/>
      <color theme="1"/>
      <name val="Calibri"/>
      <family val="2"/>
      <charset val="222"/>
      <scheme val="minor"/>
    </font>
    <font>
      <b/>
      <sz val="16"/>
      <name val="TH Niramit AS"/>
    </font>
    <font>
      <sz val="16"/>
      <name val="TH Niramit AS"/>
    </font>
    <font>
      <b/>
      <sz val="14"/>
      <name val="TH Niramit AS"/>
    </font>
    <font>
      <sz val="14"/>
      <name val="TH Niramit AS"/>
    </font>
    <font>
      <sz val="14"/>
      <color indexed="23"/>
      <name val="TH Niramit AS"/>
    </font>
    <font>
      <i/>
      <sz val="16"/>
      <name val="TH Niramit AS"/>
    </font>
    <font>
      <b/>
      <sz val="10"/>
      <name val="Arial"/>
      <family val="2"/>
    </font>
    <font>
      <b/>
      <sz val="20"/>
      <name val="TH Niramit AS"/>
    </font>
    <font>
      <sz val="16"/>
      <color rgb="FF000000"/>
      <name val="TH SarabunPSK"/>
      <family val="2"/>
    </font>
    <font>
      <b/>
      <sz val="16"/>
      <name val="TH SarabunPSK"/>
      <family val="2"/>
    </font>
  </fonts>
  <fills count="9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7CAAC"/>
        <bgColor rgb="FFF7CAAC"/>
      </patternFill>
    </fill>
    <fill>
      <patternFill patternType="solid">
        <fgColor rgb="FFBDD6EE"/>
        <bgColor rgb="FFBDD6EE"/>
      </patternFill>
    </fill>
    <fill>
      <patternFill patternType="solid">
        <fgColor rgb="FFFBE4D5"/>
        <bgColor rgb="FFFBE4D5"/>
      </patternFill>
    </fill>
    <fill>
      <patternFill patternType="solid">
        <fgColor rgb="FFFFC000"/>
        <bgColor rgb="FFFFC000"/>
      </patternFill>
    </fill>
    <fill>
      <patternFill patternType="solid">
        <fgColor rgb="FF92D050"/>
        <bgColor rgb="FF92D050"/>
      </patternFill>
    </fill>
    <fill>
      <patternFill patternType="solid">
        <fgColor theme="9" tint="0.79998168889431442"/>
        <bgColor rgb="FFFFE598"/>
      </patternFill>
    </fill>
  </fills>
  <borders count="1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/>
      <right/>
      <top style="thin">
        <color indexed="64"/>
      </top>
      <bottom/>
      <diagonal/>
    </border>
    <border>
      <left/>
      <right style="thin">
        <color rgb="FF000000"/>
      </right>
      <top style="thin">
        <color indexed="64"/>
      </top>
      <bottom/>
      <diagonal/>
    </border>
    <border>
      <left/>
      <right style="thin">
        <color rgb="FF000000"/>
      </right>
      <top/>
      <bottom/>
      <diagonal/>
    </border>
    <border>
      <left style="thin">
        <color indexed="64"/>
      </left>
      <right/>
      <top style="thin">
        <color indexed="64"/>
      </top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1" fillId="0" borderId="1" xfId="0" applyFont="1" applyBorder="1" applyAlignment="1">
      <alignment horizontal="right" vertical="top" wrapText="1"/>
    </xf>
    <xf numFmtId="0" fontId="2" fillId="0" borderId="0" xfId="0" applyFont="1"/>
    <xf numFmtId="0" fontId="3" fillId="0" borderId="0" xfId="0" applyFont="1" applyAlignment="1">
      <alignment horizontal="center" vertical="center"/>
    </xf>
    <xf numFmtId="0" fontId="3" fillId="0" borderId="2" xfId="0" applyFont="1" applyBorder="1" applyAlignment="1">
      <alignment horizontal="center" vertical="center" wrapText="1"/>
    </xf>
    <xf numFmtId="0" fontId="4" fillId="0" borderId="2" xfId="0" applyFont="1" applyBorder="1"/>
    <xf numFmtId="0" fontId="4" fillId="0" borderId="2" xfId="0" applyFont="1" applyBorder="1" applyAlignment="1">
      <alignment wrapText="1"/>
    </xf>
    <xf numFmtId="0" fontId="4" fillId="0" borderId="0" xfId="0" applyFont="1"/>
    <xf numFmtId="0" fontId="4" fillId="0" borderId="2" xfId="0" applyFont="1" applyBorder="1" applyAlignment="1">
      <alignment horizontal="left" vertical="top" wrapText="1"/>
    </xf>
    <xf numFmtId="0" fontId="4" fillId="0" borderId="2" xfId="0" applyFont="1" applyBorder="1" applyAlignment="1">
      <alignment vertical="top" wrapText="1"/>
    </xf>
    <xf numFmtId="2" fontId="3" fillId="0" borderId="2" xfId="0" applyNumberFormat="1" applyFont="1" applyBorder="1"/>
    <xf numFmtId="0" fontId="3" fillId="0" borderId="3" xfId="0" applyFont="1" applyBorder="1" applyAlignment="1">
      <alignment horizontal="center" vertical="top" wrapText="1"/>
    </xf>
    <xf numFmtId="0" fontId="4" fillId="0" borderId="0" xfId="0" applyFont="1" applyAlignment="1">
      <alignment horizontal="left" vertical="top" wrapText="1"/>
    </xf>
    <xf numFmtId="0" fontId="3" fillId="2" borderId="2" xfId="0" applyFont="1" applyFill="1" applyBorder="1" applyAlignment="1">
      <alignment horizontal="center" vertical="center" wrapText="1"/>
    </xf>
    <xf numFmtId="0" fontId="4" fillId="2" borderId="2" xfId="0" applyFont="1" applyFill="1" applyBorder="1" applyAlignment="1">
      <alignment wrapText="1"/>
    </xf>
    <xf numFmtId="0" fontId="4" fillId="2" borderId="0" xfId="0" applyFont="1" applyFill="1"/>
    <xf numFmtId="0" fontId="5" fillId="0" borderId="2" xfId="0" applyFont="1" applyBorder="1" applyAlignment="1">
      <alignment wrapText="1"/>
    </xf>
    <xf numFmtId="0" fontId="5" fillId="0" borderId="2" xfId="0" applyFont="1" applyBorder="1" applyAlignment="1">
      <alignment horizontal="center" wrapText="1"/>
    </xf>
    <xf numFmtId="2" fontId="4" fillId="2" borderId="2" xfId="0" applyNumberFormat="1" applyFont="1" applyFill="1" applyBorder="1" applyAlignment="1">
      <alignment wrapText="1"/>
    </xf>
    <xf numFmtId="0" fontId="3" fillId="2" borderId="2" xfId="0" applyFont="1" applyFill="1" applyBorder="1" applyAlignment="1">
      <alignment horizontal="center" vertical="top" wrapText="1"/>
    </xf>
    <xf numFmtId="0" fontId="4" fillId="2" borderId="2" xfId="0" applyFont="1" applyFill="1" applyBorder="1"/>
    <xf numFmtId="2" fontId="3" fillId="2" borderId="2" xfId="0" applyNumberFormat="1" applyFont="1" applyFill="1" applyBorder="1"/>
    <xf numFmtId="164" fontId="9" fillId="3" borderId="6" xfId="0" applyNumberFormat="1" applyFont="1" applyFill="1" applyBorder="1"/>
    <xf numFmtId="164" fontId="10" fillId="4" borderId="6" xfId="0" applyNumberFormat="1" applyFont="1" applyFill="1" applyBorder="1"/>
    <xf numFmtId="164" fontId="10" fillId="5" borderId="6" xfId="0" applyNumberFormat="1" applyFont="1" applyFill="1" applyBorder="1"/>
    <xf numFmtId="164" fontId="10" fillId="6" borderId="6" xfId="0" applyNumberFormat="1" applyFont="1" applyFill="1" applyBorder="1"/>
    <xf numFmtId="164" fontId="10" fillId="7" borderId="6" xfId="0" applyNumberFormat="1" applyFont="1" applyFill="1" applyBorder="1"/>
    <xf numFmtId="43" fontId="10" fillId="5" borderId="6" xfId="0" applyNumberFormat="1" applyFont="1" applyFill="1" applyBorder="1"/>
    <xf numFmtId="0" fontId="10" fillId="5" borderId="0" xfId="0" applyFont="1" applyFill="1" applyAlignment="1">
      <alignment horizontal="center" vertical="top" wrapText="1"/>
    </xf>
    <xf numFmtId="0" fontId="10" fillId="5" borderId="9" xfId="0" applyFont="1" applyFill="1" applyBorder="1" applyAlignment="1">
      <alignment horizontal="center" vertical="top" wrapText="1"/>
    </xf>
    <xf numFmtId="0" fontId="10" fillId="6" borderId="0" xfId="0" applyFont="1" applyFill="1" applyAlignment="1">
      <alignment horizontal="center" vertical="top" wrapText="1"/>
    </xf>
    <xf numFmtId="0" fontId="10" fillId="6" borderId="9" xfId="0" applyFont="1" applyFill="1" applyBorder="1" applyAlignment="1">
      <alignment horizontal="center" vertical="top" wrapText="1"/>
    </xf>
    <xf numFmtId="0" fontId="10" fillId="7" borderId="0" xfId="0" applyFont="1" applyFill="1" applyAlignment="1">
      <alignment horizontal="center" vertical="top" wrapText="1"/>
    </xf>
    <xf numFmtId="0" fontId="10" fillId="7" borderId="9" xfId="0" applyFont="1" applyFill="1" applyBorder="1" applyAlignment="1">
      <alignment horizontal="center" vertical="top" wrapText="1"/>
    </xf>
    <xf numFmtId="0" fontId="10" fillId="8" borderId="0" xfId="0" applyFont="1" applyFill="1" applyAlignment="1">
      <alignment horizontal="center" vertical="top" wrapText="1"/>
    </xf>
    <xf numFmtId="0" fontId="10" fillId="8" borderId="9" xfId="0" applyFont="1" applyFill="1" applyBorder="1" applyAlignment="1">
      <alignment horizontal="center" vertical="top" wrapText="1"/>
    </xf>
    <xf numFmtId="0" fontId="10" fillId="4" borderId="0" xfId="0" applyFont="1" applyFill="1" applyAlignment="1">
      <alignment horizontal="center" vertical="top" wrapText="1"/>
    </xf>
    <xf numFmtId="0" fontId="10" fillId="4" borderId="9" xfId="0" applyFont="1" applyFill="1" applyBorder="1" applyAlignment="1">
      <alignment horizontal="center" vertical="top" wrapText="1"/>
    </xf>
    <xf numFmtId="0" fontId="10" fillId="3" borderId="10" xfId="0" applyFont="1" applyFill="1" applyBorder="1" applyAlignment="1">
      <alignment horizontal="center" vertical="center" wrapText="1"/>
    </xf>
    <xf numFmtId="0" fontId="10" fillId="3" borderId="7" xfId="0" applyFont="1" applyFill="1" applyBorder="1" applyAlignment="1">
      <alignment horizontal="center" vertical="center" wrapText="1"/>
    </xf>
    <xf numFmtId="0" fontId="10" fillId="3" borderId="8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right" vertical="top" wrapText="1"/>
    </xf>
    <xf numFmtId="0" fontId="3" fillId="0" borderId="4" xfId="0" applyFont="1" applyBorder="1" applyAlignment="1">
      <alignment horizontal="center" vertical="top" wrapText="1"/>
    </xf>
    <xf numFmtId="0" fontId="7" fillId="0" borderId="5" xfId="0" applyFont="1" applyBorder="1"/>
    <xf numFmtId="0" fontId="6" fillId="0" borderId="1" xfId="0" applyFont="1" applyBorder="1" applyAlignment="1">
      <alignment horizontal="left" vertical="top" wrapText="1"/>
    </xf>
    <xf numFmtId="0" fontId="2" fillId="0" borderId="1" xfId="0" applyFont="1" applyBorder="1" applyAlignment="1">
      <alignment horizontal="left" vertical="top" wrapText="1"/>
    </xf>
    <xf numFmtId="0" fontId="3" fillId="0" borderId="2" xfId="0" applyFont="1" applyBorder="1" applyAlignment="1">
      <alignment horizontal="center" vertical="center" wrapText="1"/>
    </xf>
    <xf numFmtId="0" fontId="3" fillId="2" borderId="2" xfId="0" applyFont="1" applyFill="1" applyBorder="1" applyAlignment="1">
      <alignment horizontal="center" vertical="center" wrapText="1"/>
    </xf>
    <xf numFmtId="0" fontId="8" fillId="0" borderId="0" xfId="0" applyFont="1" applyAlignment="1">
      <alignment horizontal="center" vertical="top" wrapText="1"/>
    </xf>
    <xf numFmtId="0" fontId="3" fillId="0" borderId="2" xfId="0" applyFont="1" applyBorder="1" applyAlignment="1">
      <alignment horizontal="center" vertical="top" wrapText="1"/>
    </xf>
    <xf numFmtId="164" fontId="10" fillId="0" borderId="6" xfId="0" applyNumberFormat="1" applyFont="1" applyFill="1" applyBorder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35"/>
  <sheetViews>
    <sheetView tabSelected="1" topLeftCell="A22" workbookViewId="0">
      <selection activeCell="Q30" sqref="Q30"/>
    </sheetView>
  </sheetViews>
  <sheetFormatPr defaultRowHeight="21.6"/>
  <cols>
    <col min="1" max="1" width="17" style="12" customWidth="1"/>
    <col min="2" max="2" width="27.6640625" style="7" customWidth="1"/>
    <col min="3" max="5" width="9.21875" style="7" bestFit="1" customWidth="1"/>
    <col min="6" max="6" width="9.21875" style="15" bestFit="1" customWidth="1"/>
    <col min="7" max="10" width="6.33203125" style="7" customWidth="1"/>
    <col min="11" max="11" width="9.21875" style="7" bestFit="1" customWidth="1"/>
    <col min="12" max="12" width="9.21875" style="15" bestFit="1" customWidth="1"/>
    <col min="13" max="13" width="11.6640625" style="15" bestFit="1" customWidth="1"/>
    <col min="14" max="14" width="9.21875" style="7" bestFit="1" customWidth="1"/>
    <col min="15" max="256" width="9.109375" style="7"/>
    <col min="257" max="257" width="17" style="7" customWidth="1"/>
    <col min="258" max="258" width="27.6640625" style="7" customWidth="1"/>
    <col min="259" max="262" width="9.21875" style="7" bestFit="1" customWidth="1"/>
    <col min="263" max="266" width="6.33203125" style="7" customWidth="1"/>
    <col min="267" max="268" width="9.21875" style="7" bestFit="1" customWidth="1"/>
    <col min="269" max="269" width="11.6640625" style="7" bestFit="1" customWidth="1"/>
    <col min="270" max="270" width="9.21875" style="7" bestFit="1" customWidth="1"/>
    <col min="271" max="512" width="9.109375" style="7"/>
    <col min="513" max="513" width="17" style="7" customWidth="1"/>
    <col min="514" max="514" width="27.6640625" style="7" customWidth="1"/>
    <col min="515" max="518" width="9.21875" style="7" bestFit="1" customWidth="1"/>
    <col min="519" max="522" width="6.33203125" style="7" customWidth="1"/>
    <col min="523" max="524" width="9.21875" style="7" bestFit="1" customWidth="1"/>
    <col min="525" max="525" width="11.6640625" style="7" bestFit="1" customWidth="1"/>
    <col min="526" max="526" width="9.21875" style="7" bestFit="1" customWidth="1"/>
    <col min="527" max="768" width="9.109375" style="7"/>
    <col min="769" max="769" width="17" style="7" customWidth="1"/>
    <col min="770" max="770" width="27.6640625" style="7" customWidth="1"/>
    <col min="771" max="774" width="9.21875" style="7" bestFit="1" customWidth="1"/>
    <col min="775" max="778" width="6.33203125" style="7" customWidth="1"/>
    <col min="779" max="780" width="9.21875" style="7" bestFit="1" customWidth="1"/>
    <col min="781" max="781" width="11.6640625" style="7" bestFit="1" customWidth="1"/>
    <col min="782" max="782" width="9.21875" style="7" bestFit="1" customWidth="1"/>
    <col min="783" max="1024" width="9.109375" style="7"/>
    <col min="1025" max="1025" width="17" style="7" customWidth="1"/>
    <col min="1026" max="1026" width="27.6640625" style="7" customWidth="1"/>
    <col min="1027" max="1030" width="9.21875" style="7" bestFit="1" customWidth="1"/>
    <col min="1031" max="1034" width="6.33203125" style="7" customWidth="1"/>
    <col min="1035" max="1036" width="9.21875" style="7" bestFit="1" customWidth="1"/>
    <col min="1037" max="1037" width="11.6640625" style="7" bestFit="1" customWidth="1"/>
    <col min="1038" max="1038" width="9.21875" style="7" bestFit="1" customWidth="1"/>
    <col min="1039" max="1280" width="9.109375" style="7"/>
    <col min="1281" max="1281" width="17" style="7" customWidth="1"/>
    <col min="1282" max="1282" width="27.6640625" style="7" customWidth="1"/>
    <col min="1283" max="1286" width="9.21875" style="7" bestFit="1" customWidth="1"/>
    <col min="1287" max="1290" width="6.33203125" style="7" customWidth="1"/>
    <col min="1291" max="1292" width="9.21875" style="7" bestFit="1" customWidth="1"/>
    <col min="1293" max="1293" width="11.6640625" style="7" bestFit="1" customWidth="1"/>
    <col min="1294" max="1294" width="9.21875" style="7" bestFit="1" customWidth="1"/>
    <col min="1295" max="1536" width="9.109375" style="7"/>
    <col min="1537" max="1537" width="17" style="7" customWidth="1"/>
    <col min="1538" max="1538" width="27.6640625" style="7" customWidth="1"/>
    <col min="1539" max="1542" width="9.21875" style="7" bestFit="1" customWidth="1"/>
    <col min="1543" max="1546" width="6.33203125" style="7" customWidth="1"/>
    <col min="1547" max="1548" width="9.21875" style="7" bestFit="1" customWidth="1"/>
    <col min="1549" max="1549" width="11.6640625" style="7" bestFit="1" customWidth="1"/>
    <col min="1550" max="1550" width="9.21875" style="7" bestFit="1" customWidth="1"/>
    <col min="1551" max="1792" width="9.109375" style="7"/>
    <col min="1793" max="1793" width="17" style="7" customWidth="1"/>
    <col min="1794" max="1794" width="27.6640625" style="7" customWidth="1"/>
    <col min="1795" max="1798" width="9.21875" style="7" bestFit="1" customWidth="1"/>
    <col min="1799" max="1802" width="6.33203125" style="7" customWidth="1"/>
    <col min="1803" max="1804" width="9.21875" style="7" bestFit="1" customWidth="1"/>
    <col min="1805" max="1805" width="11.6640625" style="7" bestFit="1" customWidth="1"/>
    <col min="1806" max="1806" width="9.21875" style="7" bestFit="1" customWidth="1"/>
    <col min="1807" max="2048" width="9.109375" style="7"/>
    <col min="2049" max="2049" width="17" style="7" customWidth="1"/>
    <col min="2050" max="2050" width="27.6640625" style="7" customWidth="1"/>
    <col min="2051" max="2054" width="9.21875" style="7" bestFit="1" customWidth="1"/>
    <col min="2055" max="2058" width="6.33203125" style="7" customWidth="1"/>
    <col min="2059" max="2060" width="9.21875" style="7" bestFit="1" customWidth="1"/>
    <col min="2061" max="2061" width="11.6640625" style="7" bestFit="1" customWidth="1"/>
    <col min="2062" max="2062" width="9.21875" style="7" bestFit="1" customWidth="1"/>
    <col min="2063" max="2304" width="9.109375" style="7"/>
    <col min="2305" max="2305" width="17" style="7" customWidth="1"/>
    <col min="2306" max="2306" width="27.6640625" style="7" customWidth="1"/>
    <col min="2307" max="2310" width="9.21875" style="7" bestFit="1" customWidth="1"/>
    <col min="2311" max="2314" width="6.33203125" style="7" customWidth="1"/>
    <col min="2315" max="2316" width="9.21875" style="7" bestFit="1" customWidth="1"/>
    <col min="2317" max="2317" width="11.6640625" style="7" bestFit="1" customWidth="1"/>
    <col min="2318" max="2318" width="9.21875" style="7" bestFit="1" customWidth="1"/>
    <col min="2319" max="2560" width="9.109375" style="7"/>
    <col min="2561" max="2561" width="17" style="7" customWidth="1"/>
    <col min="2562" max="2562" width="27.6640625" style="7" customWidth="1"/>
    <col min="2563" max="2566" width="9.21875" style="7" bestFit="1" customWidth="1"/>
    <col min="2567" max="2570" width="6.33203125" style="7" customWidth="1"/>
    <col min="2571" max="2572" width="9.21875" style="7" bestFit="1" customWidth="1"/>
    <col min="2573" max="2573" width="11.6640625" style="7" bestFit="1" customWidth="1"/>
    <col min="2574" max="2574" width="9.21875" style="7" bestFit="1" customWidth="1"/>
    <col min="2575" max="2816" width="9.109375" style="7"/>
    <col min="2817" max="2817" width="17" style="7" customWidth="1"/>
    <col min="2818" max="2818" width="27.6640625" style="7" customWidth="1"/>
    <col min="2819" max="2822" width="9.21875" style="7" bestFit="1" customWidth="1"/>
    <col min="2823" max="2826" width="6.33203125" style="7" customWidth="1"/>
    <col min="2827" max="2828" width="9.21875" style="7" bestFit="1" customWidth="1"/>
    <col min="2829" max="2829" width="11.6640625" style="7" bestFit="1" customWidth="1"/>
    <col min="2830" max="2830" width="9.21875" style="7" bestFit="1" customWidth="1"/>
    <col min="2831" max="3072" width="9.109375" style="7"/>
    <col min="3073" max="3073" width="17" style="7" customWidth="1"/>
    <col min="3074" max="3074" width="27.6640625" style="7" customWidth="1"/>
    <col min="3075" max="3078" width="9.21875" style="7" bestFit="1" customWidth="1"/>
    <col min="3079" max="3082" width="6.33203125" style="7" customWidth="1"/>
    <col min="3083" max="3084" width="9.21875" style="7" bestFit="1" customWidth="1"/>
    <col min="3085" max="3085" width="11.6640625" style="7" bestFit="1" customWidth="1"/>
    <col min="3086" max="3086" width="9.21875" style="7" bestFit="1" customWidth="1"/>
    <col min="3087" max="3328" width="9.109375" style="7"/>
    <col min="3329" max="3329" width="17" style="7" customWidth="1"/>
    <col min="3330" max="3330" width="27.6640625" style="7" customWidth="1"/>
    <col min="3331" max="3334" width="9.21875" style="7" bestFit="1" customWidth="1"/>
    <col min="3335" max="3338" width="6.33203125" style="7" customWidth="1"/>
    <col min="3339" max="3340" width="9.21875" style="7" bestFit="1" customWidth="1"/>
    <col min="3341" max="3341" width="11.6640625" style="7" bestFit="1" customWidth="1"/>
    <col min="3342" max="3342" width="9.21875" style="7" bestFit="1" customWidth="1"/>
    <col min="3343" max="3584" width="9.109375" style="7"/>
    <col min="3585" max="3585" width="17" style="7" customWidth="1"/>
    <col min="3586" max="3586" width="27.6640625" style="7" customWidth="1"/>
    <col min="3587" max="3590" width="9.21875" style="7" bestFit="1" customWidth="1"/>
    <col min="3591" max="3594" width="6.33203125" style="7" customWidth="1"/>
    <col min="3595" max="3596" width="9.21875" style="7" bestFit="1" customWidth="1"/>
    <col min="3597" max="3597" width="11.6640625" style="7" bestFit="1" customWidth="1"/>
    <col min="3598" max="3598" width="9.21875" style="7" bestFit="1" customWidth="1"/>
    <col min="3599" max="3840" width="9.109375" style="7"/>
    <col min="3841" max="3841" width="17" style="7" customWidth="1"/>
    <col min="3842" max="3842" width="27.6640625" style="7" customWidth="1"/>
    <col min="3843" max="3846" width="9.21875" style="7" bestFit="1" customWidth="1"/>
    <col min="3847" max="3850" width="6.33203125" style="7" customWidth="1"/>
    <col min="3851" max="3852" width="9.21875" style="7" bestFit="1" customWidth="1"/>
    <col min="3853" max="3853" width="11.6640625" style="7" bestFit="1" customWidth="1"/>
    <col min="3854" max="3854" width="9.21875" style="7" bestFit="1" customWidth="1"/>
    <col min="3855" max="4096" width="9.109375" style="7"/>
    <col min="4097" max="4097" width="17" style="7" customWidth="1"/>
    <col min="4098" max="4098" width="27.6640625" style="7" customWidth="1"/>
    <col min="4099" max="4102" width="9.21875" style="7" bestFit="1" customWidth="1"/>
    <col min="4103" max="4106" width="6.33203125" style="7" customWidth="1"/>
    <col min="4107" max="4108" width="9.21875" style="7" bestFit="1" customWidth="1"/>
    <col min="4109" max="4109" width="11.6640625" style="7" bestFit="1" customWidth="1"/>
    <col min="4110" max="4110" width="9.21875" style="7" bestFit="1" customWidth="1"/>
    <col min="4111" max="4352" width="9.109375" style="7"/>
    <col min="4353" max="4353" width="17" style="7" customWidth="1"/>
    <col min="4354" max="4354" width="27.6640625" style="7" customWidth="1"/>
    <col min="4355" max="4358" width="9.21875" style="7" bestFit="1" customWidth="1"/>
    <col min="4359" max="4362" width="6.33203125" style="7" customWidth="1"/>
    <col min="4363" max="4364" width="9.21875" style="7" bestFit="1" customWidth="1"/>
    <col min="4365" max="4365" width="11.6640625" style="7" bestFit="1" customWidth="1"/>
    <col min="4366" max="4366" width="9.21875" style="7" bestFit="1" customWidth="1"/>
    <col min="4367" max="4608" width="9.109375" style="7"/>
    <col min="4609" max="4609" width="17" style="7" customWidth="1"/>
    <col min="4610" max="4610" width="27.6640625" style="7" customWidth="1"/>
    <col min="4611" max="4614" width="9.21875" style="7" bestFit="1" customWidth="1"/>
    <col min="4615" max="4618" width="6.33203125" style="7" customWidth="1"/>
    <col min="4619" max="4620" width="9.21875" style="7" bestFit="1" customWidth="1"/>
    <col min="4621" max="4621" width="11.6640625" style="7" bestFit="1" customWidth="1"/>
    <col min="4622" max="4622" width="9.21875" style="7" bestFit="1" customWidth="1"/>
    <col min="4623" max="4864" width="9.109375" style="7"/>
    <col min="4865" max="4865" width="17" style="7" customWidth="1"/>
    <col min="4866" max="4866" width="27.6640625" style="7" customWidth="1"/>
    <col min="4867" max="4870" width="9.21875" style="7" bestFit="1" customWidth="1"/>
    <col min="4871" max="4874" width="6.33203125" style="7" customWidth="1"/>
    <col min="4875" max="4876" width="9.21875" style="7" bestFit="1" customWidth="1"/>
    <col min="4877" max="4877" width="11.6640625" style="7" bestFit="1" customWidth="1"/>
    <col min="4878" max="4878" width="9.21875" style="7" bestFit="1" customWidth="1"/>
    <col min="4879" max="5120" width="9.109375" style="7"/>
    <col min="5121" max="5121" width="17" style="7" customWidth="1"/>
    <col min="5122" max="5122" width="27.6640625" style="7" customWidth="1"/>
    <col min="5123" max="5126" width="9.21875" style="7" bestFit="1" customWidth="1"/>
    <col min="5127" max="5130" width="6.33203125" style="7" customWidth="1"/>
    <col min="5131" max="5132" width="9.21875" style="7" bestFit="1" customWidth="1"/>
    <col min="5133" max="5133" width="11.6640625" style="7" bestFit="1" customWidth="1"/>
    <col min="5134" max="5134" width="9.21875" style="7" bestFit="1" customWidth="1"/>
    <col min="5135" max="5376" width="9.109375" style="7"/>
    <col min="5377" max="5377" width="17" style="7" customWidth="1"/>
    <col min="5378" max="5378" width="27.6640625" style="7" customWidth="1"/>
    <col min="5379" max="5382" width="9.21875" style="7" bestFit="1" customWidth="1"/>
    <col min="5383" max="5386" width="6.33203125" style="7" customWidth="1"/>
    <col min="5387" max="5388" width="9.21875" style="7" bestFit="1" customWidth="1"/>
    <col min="5389" max="5389" width="11.6640625" style="7" bestFit="1" customWidth="1"/>
    <col min="5390" max="5390" width="9.21875" style="7" bestFit="1" customWidth="1"/>
    <col min="5391" max="5632" width="9.109375" style="7"/>
    <col min="5633" max="5633" width="17" style="7" customWidth="1"/>
    <col min="5634" max="5634" width="27.6640625" style="7" customWidth="1"/>
    <col min="5635" max="5638" width="9.21875" style="7" bestFit="1" customWidth="1"/>
    <col min="5639" max="5642" width="6.33203125" style="7" customWidth="1"/>
    <col min="5643" max="5644" width="9.21875" style="7" bestFit="1" customWidth="1"/>
    <col min="5645" max="5645" width="11.6640625" style="7" bestFit="1" customWidth="1"/>
    <col min="5646" max="5646" width="9.21875" style="7" bestFit="1" customWidth="1"/>
    <col min="5647" max="5888" width="9.109375" style="7"/>
    <col min="5889" max="5889" width="17" style="7" customWidth="1"/>
    <col min="5890" max="5890" width="27.6640625" style="7" customWidth="1"/>
    <col min="5891" max="5894" width="9.21875" style="7" bestFit="1" customWidth="1"/>
    <col min="5895" max="5898" width="6.33203125" style="7" customWidth="1"/>
    <col min="5899" max="5900" width="9.21875" style="7" bestFit="1" customWidth="1"/>
    <col min="5901" max="5901" width="11.6640625" style="7" bestFit="1" customWidth="1"/>
    <col min="5902" max="5902" width="9.21875" style="7" bestFit="1" customWidth="1"/>
    <col min="5903" max="6144" width="9.109375" style="7"/>
    <col min="6145" max="6145" width="17" style="7" customWidth="1"/>
    <col min="6146" max="6146" width="27.6640625" style="7" customWidth="1"/>
    <col min="6147" max="6150" width="9.21875" style="7" bestFit="1" customWidth="1"/>
    <col min="6151" max="6154" width="6.33203125" style="7" customWidth="1"/>
    <col min="6155" max="6156" width="9.21875" style="7" bestFit="1" customWidth="1"/>
    <col min="6157" max="6157" width="11.6640625" style="7" bestFit="1" customWidth="1"/>
    <col min="6158" max="6158" width="9.21875" style="7" bestFit="1" customWidth="1"/>
    <col min="6159" max="6400" width="9.109375" style="7"/>
    <col min="6401" max="6401" width="17" style="7" customWidth="1"/>
    <col min="6402" max="6402" width="27.6640625" style="7" customWidth="1"/>
    <col min="6403" max="6406" width="9.21875" style="7" bestFit="1" customWidth="1"/>
    <col min="6407" max="6410" width="6.33203125" style="7" customWidth="1"/>
    <col min="6411" max="6412" width="9.21875" style="7" bestFit="1" customWidth="1"/>
    <col min="6413" max="6413" width="11.6640625" style="7" bestFit="1" customWidth="1"/>
    <col min="6414" max="6414" width="9.21875" style="7" bestFit="1" customWidth="1"/>
    <col min="6415" max="6656" width="9.109375" style="7"/>
    <col min="6657" max="6657" width="17" style="7" customWidth="1"/>
    <col min="6658" max="6658" width="27.6640625" style="7" customWidth="1"/>
    <col min="6659" max="6662" width="9.21875" style="7" bestFit="1" customWidth="1"/>
    <col min="6663" max="6666" width="6.33203125" style="7" customWidth="1"/>
    <col min="6667" max="6668" width="9.21875" style="7" bestFit="1" customWidth="1"/>
    <col min="6669" max="6669" width="11.6640625" style="7" bestFit="1" customWidth="1"/>
    <col min="6670" max="6670" width="9.21875" style="7" bestFit="1" customWidth="1"/>
    <col min="6671" max="6912" width="9.109375" style="7"/>
    <col min="6913" max="6913" width="17" style="7" customWidth="1"/>
    <col min="6914" max="6914" width="27.6640625" style="7" customWidth="1"/>
    <col min="6915" max="6918" width="9.21875" style="7" bestFit="1" customWidth="1"/>
    <col min="6919" max="6922" width="6.33203125" style="7" customWidth="1"/>
    <col min="6923" max="6924" width="9.21875" style="7" bestFit="1" customWidth="1"/>
    <col min="6925" max="6925" width="11.6640625" style="7" bestFit="1" customWidth="1"/>
    <col min="6926" max="6926" width="9.21875" style="7" bestFit="1" customWidth="1"/>
    <col min="6927" max="7168" width="9.109375" style="7"/>
    <col min="7169" max="7169" width="17" style="7" customWidth="1"/>
    <col min="7170" max="7170" width="27.6640625" style="7" customWidth="1"/>
    <col min="7171" max="7174" width="9.21875" style="7" bestFit="1" customWidth="1"/>
    <col min="7175" max="7178" width="6.33203125" style="7" customWidth="1"/>
    <col min="7179" max="7180" width="9.21875" style="7" bestFit="1" customWidth="1"/>
    <col min="7181" max="7181" width="11.6640625" style="7" bestFit="1" customWidth="1"/>
    <col min="7182" max="7182" width="9.21875" style="7" bestFit="1" customWidth="1"/>
    <col min="7183" max="7424" width="9.109375" style="7"/>
    <col min="7425" max="7425" width="17" style="7" customWidth="1"/>
    <col min="7426" max="7426" width="27.6640625" style="7" customWidth="1"/>
    <col min="7427" max="7430" width="9.21875" style="7" bestFit="1" customWidth="1"/>
    <col min="7431" max="7434" width="6.33203125" style="7" customWidth="1"/>
    <col min="7435" max="7436" width="9.21875" style="7" bestFit="1" customWidth="1"/>
    <col min="7437" max="7437" width="11.6640625" style="7" bestFit="1" customWidth="1"/>
    <col min="7438" max="7438" width="9.21875" style="7" bestFit="1" customWidth="1"/>
    <col min="7439" max="7680" width="9.109375" style="7"/>
    <col min="7681" max="7681" width="17" style="7" customWidth="1"/>
    <col min="7682" max="7682" width="27.6640625" style="7" customWidth="1"/>
    <col min="7683" max="7686" width="9.21875" style="7" bestFit="1" customWidth="1"/>
    <col min="7687" max="7690" width="6.33203125" style="7" customWidth="1"/>
    <col min="7691" max="7692" width="9.21875" style="7" bestFit="1" customWidth="1"/>
    <col min="7693" max="7693" width="11.6640625" style="7" bestFit="1" customWidth="1"/>
    <col min="7694" max="7694" width="9.21875" style="7" bestFit="1" customWidth="1"/>
    <col min="7695" max="7936" width="9.109375" style="7"/>
    <col min="7937" max="7937" width="17" style="7" customWidth="1"/>
    <col min="7938" max="7938" width="27.6640625" style="7" customWidth="1"/>
    <col min="7939" max="7942" width="9.21875" style="7" bestFit="1" customWidth="1"/>
    <col min="7943" max="7946" width="6.33203125" style="7" customWidth="1"/>
    <col min="7947" max="7948" width="9.21875" style="7" bestFit="1" customWidth="1"/>
    <col min="7949" max="7949" width="11.6640625" style="7" bestFit="1" customWidth="1"/>
    <col min="7950" max="7950" width="9.21875" style="7" bestFit="1" customWidth="1"/>
    <col min="7951" max="8192" width="9.109375" style="7"/>
    <col min="8193" max="8193" width="17" style="7" customWidth="1"/>
    <col min="8194" max="8194" width="27.6640625" style="7" customWidth="1"/>
    <col min="8195" max="8198" width="9.21875" style="7" bestFit="1" customWidth="1"/>
    <col min="8199" max="8202" width="6.33203125" style="7" customWidth="1"/>
    <col min="8203" max="8204" width="9.21875" style="7" bestFit="1" customWidth="1"/>
    <col min="8205" max="8205" width="11.6640625" style="7" bestFit="1" customWidth="1"/>
    <col min="8206" max="8206" width="9.21875" style="7" bestFit="1" customWidth="1"/>
    <col min="8207" max="8448" width="9.109375" style="7"/>
    <col min="8449" max="8449" width="17" style="7" customWidth="1"/>
    <col min="8450" max="8450" width="27.6640625" style="7" customWidth="1"/>
    <col min="8451" max="8454" width="9.21875" style="7" bestFit="1" customWidth="1"/>
    <col min="8455" max="8458" width="6.33203125" style="7" customWidth="1"/>
    <col min="8459" max="8460" width="9.21875" style="7" bestFit="1" customWidth="1"/>
    <col min="8461" max="8461" width="11.6640625" style="7" bestFit="1" customWidth="1"/>
    <col min="8462" max="8462" width="9.21875" style="7" bestFit="1" customWidth="1"/>
    <col min="8463" max="8704" width="9.109375" style="7"/>
    <col min="8705" max="8705" width="17" style="7" customWidth="1"/>
    <col min="8706" max="8706" width="27.6640625" style="7" customWidth="1"/>
    <col min="8707" max="8710" width="9.21875" style="7" bestFit="1" customWidth="1"/>
    <col min="8711" max="8714" width="6.33203125" style="7" customWidth="1"/>
    <col min="8715" max="8716" width="9.21875" style="7" bestFit="1" customWidth="1"/>
    <col min="8717" max="8717" width="11.6640625" style="7" bestFit="1" customWidth="1"/>
    <col min="8718" max="8718" width="9.21875" style="7" bestFit="1" customWidth="1"/>
    <col min="8719" max="8960" width="9.109375" style="7"/>
    <col min="8961" max="8961" width="17" style="7" customWidth="1"/>
    <col min="8962" max="8962" width="27.6640625" style="7" customWidth="1"/>
    <col min="8963" max="8966" width="9.21875" style="7" bestFit="1" customWidth="1"/>
    <col min="8967" max="8970" width="6.33203125" style="7" customWidth="1"/>
    <col min="8971" max="8972" width="9.21875" style="7" bestFit="1" customWidth="1"/>
    <col min="8973" max="8973" width="11.6640625" style="7" bestFit="1" customWidth="1"/>
    <col min="8974" max="8974" width="9.21875" style="7" bestFit="1" customWidth="1"/>
    <col min="8975" max="9216" width="9.109375" style="7"/>
    <col min="9217" max="9217" width="17" style="7" customWidth="1"/>
    <col min="9218" max="9218" width="27.6640625" style="7" customWidth="1"/>
    <col min="9219" max="9222" width="9.21875" style="7" bestFit="1" customWidth="1"/>
    <col min="9223" max="9226" width="6.33203125" style="7" customWidth="1"/>
    <col min="9227" max="9228" width="9.21875" style="7" bestFit="1" customWidth="1"/>
    <col min="9229" max="9229" width="11.6640625" style="7" bestFit="1" customWidth="1"/>
    <col min="9230" max="9230" width="9.21875" style="7" bestFit="1" customWidth="1"/>
    <col min="9231" max="9472" width="9.109375" style="7"/>
    <col min="9473" max="9473" width="17" style="7" customWidth="1"/>
    <col min="9474" max="9474" width="27.6640625" style="7" customWidth="1"/>
    <col min="9475" max="9478" width="9.21875" style="7" bestFit="1" customWidth="1"/>
    <col min="9479" max="9482" width="6.33203125" style="7" customWidth="1"/>
    <col min="9483" max="9484" width="9.21875" style="7" bestFit="1" customWidth="1"/>
    <col min="9485" max="9485" width="11.6640625" style="7" bestFit="1" customWidth="1"/>
    <col min="9486" max="9486" width="9.21875" style="7" bestFit="1" customWidth="1"/>
    <col min="9487" max="9728" width="9.109375" style="7"/>
    <col min="9729" max="9729" width="17" style="7" customWidth="1"/>
    <col min="9730" max="9730" width="27.6640625" style="7" customWidth="1"/>
    <col min="9731" max="9734" width="9.21875" style="7" bestFit="1" customWidth="1"/>
    <col min="9735" max="9738" width="6.33203125" style="7" customWidth="1"/>
    <col min="9739" max="9740" width="9.21875" style="7" bestFit="1" customWidth="1"/>
    <col min="9741" max="9741" width="11.6640625" style="7" bestFit="1" customWidth="1"/>
    <col min="9742" max="9742" width="9.21875" style="7" bestFit="1" customWidth="1"/>
    <col min="9743" max="9984" width="9.109375" style="7"/>
    <col min="9985" max="9985" width="17" style="7" customWidth="1"/>
    <col min="9986" max="9986" width="27.6640625" style="7" customWidth="1"/>
    <col min="9987" max="9990" width="9.21875" style="7" bestFit="1" customWidth="1"/>
    <col min="9991" max="9994" width="6.33203125" style="7" customWidth="1"/>
    <col min="9995" max="9996" width="9.21875" style="7" bestFit="1" customWidth="1"/>
    <col min="9997" max="9997" width="11.6640625" style="7" bestFit="1" customWidth="1"/>
    <col min="9998" max="9998" width="9.21875" style="7" bestFit="1" customWidth="1"/>
    <col min="9999" max="10240" width="9.109375" style="7"/>
    <col min="10241" max="10241" width="17" style="7" customWidth="1"/>
    <col min="10242" max="10242" width="27.6640625" style="7" customWidth="1"/>
    <col min="10243" max="10246" width="9.21875" style="7" bestFit="1" customWidth="1"/>
    <col min="10247" max="10250" width="6.33203125" style="7" customWidth="1"/>
    <col min="10251" max="10252" width="9.21875" style="7" bestFit="1" customWidth="1"/>
    <col min="10253" max="10253" width="11.6640625" style="7" bestFit="1" customWidth="1"/>
    <col min="10254" max="10254" width="9.21875" style="7" bestFit="1" customWidth="1"/>
    <col min="10255" max="10496" width="9.109375" style="7"/>
    <col min="10497" max="10497" width="17" style="7" customWidth="1"/>
    <col min="10498" max="10498" width="27.6640625" style="7" customWidth="1"/>
    <col min="10499" max="10502" width="9.21875" style="7" bestFit="1" customWidth="1"/>
    <col min="10503" max="10506" width="6.33203125" style="7" customWidth="1"/>
    <col min="10507" max="10508" width="9.21875" style="7" bestFit="1" customWidth="1"/>
    <col min="10509" max="10509" width="11.6640625" style="7" bestFit="1" customWidth="1"/>
    <col min="10510" max="10510" width="9.21875" style="7" bestFit="1" customWidth="1"/>
    <col min="10511" max="10752" width="9.109375" style="7"/>
    <col min="10753" max="10753" width="17" style="7" customWidth="1"/>
    <col min="10754" max="10754" width="27.6640625" style="7" customWidth="1"/>
    <col min="10755" max="10758" width="9.21875" style="7" bestFit="1" customWidth="1"/>
    <col min="10759" max="10762" width="6.33203125" style="7" customWidth="1"/>
    <col min="10763" max="10764" width="9.21875" style="7" bestFit="1" customWidth="1"/>
    <col min="10765" max="10765" width="11.6640625" style="7" bestFit="1" customWidth="1"/>
    <col min="10766" max="10766" width="9.21875" style="7" bestFit="1" customWidth="1"/>
    <col min="10767" max="11008" width="9.109375" style="7"/>
    <col min="11009" max="11009" width="17" style="7" customWidth="1"/>
    <col min="11010" max="11010" width="27.6640625" style="7" customWidth="1"/>
    <col min="11011" max="11014" width="9.21875" style="7" bestFit="1" customWidth="1"/>
    <col min="11015" max="11018" width="6.33203125" style="7" customWidth="1"/>
    <col min="11019" max="11020" width="9.21875" style="7" bestFit="1" customWidth="1"/>
    <col min="11021" max="11021" width="11.6640625" style="7" bestFit="1" customWidth="1"/>
    <col min="11022" max="11022" width="9.21875" style="7" bestFit="1" customWidth="1"/>
    <col min="11023" max="11264" width="9.109375" style="7"/>
    <col min="11265" max="11265" width="17" style="7" customWidth="1"/>
    <col min="11266" max="11266" width="27.6640625" style="7" customWidth="1"/>
    <col min="11267" max="11270" width="9.21875" style="7" bestFit="1" customWidth="1"/>
    <col min="11271" max="11274" width="6.33203125" style="7" customWidth="1"/>
    <col min="11275" max="11276" width="9.21875" style="7" bestFit="1" customWidth="1"/>
    <col min="11277" max="11277" width="11.6640625" style="7" bestFit="1" customWidth="1"/>
    <col min="11278" max="11278" width="9.21875" style="7" bestFit="1" customWidth="1"/>
    <col min="11279" max="11520" width="9.109375" style="7"/>
    <col min="11521" max="11521" width="17" style="7" customWidth="1"/>
    <col min="11522" max="11522" width="27.6640625" style="7" customWidth="1"/>
    <col min="11523" max="11526" width="9.21875" style="7" bestFit="1" customWidth="1"/>
    <col min="11527" max="11530" width="6.33203125" style="7" customWidth="1"/>
    <col min="11531" max="11532" width="9.21875" style="7" bestFit="1" customWidth="1"/>
    <col min="11533" max="11533" width="11.6640625" style="7" bestFit="1" customWidth="1"/>
    <col min="11534" max="11534" width="9.21875" style="7" bestFit="1" customWidth="1"/>
    <col min="11535" max="11776" width="9.109375" style="7"/>
    <col min="11777" max="11777" width="17" style="7" customWidth="1"/>
    <col min="11778" max="11778" width="27.6640625" style="7" customWidth="1"/>
    <col min="11779" max="11782" width="9.21875" style="7" bestFit="1" customWidth="1"/>
    <col min="11783" max="11786" width="6.33203125" style="7" customWidth="1"/>
    <col min="11787" max="11788" width="9.21875" style="7" bestFit="1" customWidth="1"/>
    <col min="11789" max="11789" width="11.6640625" style="7" bestFit="1" customWidth="1"/>
    <col min="11790" max="11790" width="9.21875" style="7" bestFit="1" customWidth="1"/>
    <col min="11791" max="12032" width="9.109375" style="7"/>
    <col min="12033" max="12033" width="17" style="7" customWidth="1"/>
    <col min="12034" max="12034" width="27.6640625" style="7" customWidth="1"/>
    <col min="12035" max="12038" width="9.21875" style="7" bestFit="1" customWidth="1"/>
    <col min="12039" max="12042" width="6.33203125" style="7" customWidth="1"/>
    <col min="12043" max="12044" width="9.21875" style="7" bestFit="1" customWidth="1"/>
    <col min="12045" max="12045" width="11.6640625" style="7" bestFit="1" customWidth="1"/>
    <col min="12046" max="12046" width="9.21875" style="7" bestFit="1" customWidth="1"/>
    <col min="12047" max="12288" width="9.109375" style="7"/>
    <col min="12289" max="12289" width="17" style="7" customWidth="1"/>
    <col min="12290" max="12290" width="27.6640625" style="7" customWidth="1"/>
    <col min="12291" max="12294" width="9.21875" style="7" bestFit="1" customWidth="1"/>
    <col min="12295" max="12298" width="6.33203125" style="7" customWidth="1"/>
    <col min="12299" max="12300" width="9.21875" style="7" bestFit="1" customWidth="1"/>
    <col min="12301" max="12301" width="11.6640625" style="7" bestFit="1" customWidth="1"/>
    <col min="12302" max="12302" width="9.21875" style="7" bestFit="1" customWidth="1"/>
    <col min="12303" max="12544" width="9.109375" style="7"/>
    <col min="12545" max="12545" width="17" style="7" customWidth="1"/>
    <col min="12546" max="12546" width="27.6640625" style="7" customWidth="1"/>
    <col min="12547" max="12550" width="9.21875" style="7" bestFit="1" customWidth="1"/>
    <col min="12551" max="12554" width="6.33203125" style="7" customWidth="1"/>
    <col min="12555" max="12556" width="9.21875" style="7" bestFit="1" customWidth="1"/>
    <col min="12557" max="12557" width="11.6640625" style="7" bestFit="1" customWidth="1"/>
    <col min="12558" max="12558" width="9.21875" style="7" bestFit="1" customWidth="1"/>
    <col min="12559" max="12800" width="9.109375" style="7"/>
    <col min="12801" max="12801" width="17" style="7" customWidth="1"/>
    <col min="12802" max="12802" width="27.6640625" style="7" customWidth="1"/>
    <col min="12803" max="12806" width="9.21875" style="7" bestFit="1" customWidth="1"/>
    <col min="12807" max="12810" width="6.33203125" style="7" customWidth="1"/>
    <col min="12811" max="12812" width="9.21875" style="7" bestFit="1" customWidth="1"/>
    <col min="12813" max="12813" width="11.6640625" style="7" bestFit="1" customWidth="1"/>
    <col min="12814" max="12814" width="9.21875" style="7" bestFit="1" customWidth="1"/>
    <col min="12815" max="13056" width="9.109375" style="7"/>
    <col min="13057" max="13057" width="17" style="7" customWidth="1"/>
    <col min="13058" max="13058" width="27.6640625" style="7" customWidth="1"/>
    <col min="13059" max="13062" width="9.21875" style="7" bestFit="1" customWidth="1"/>
    <col min="13063" max="13066" width="6.33203125" style="7" customWidth="1"/>
    <col min="13067" max="13068" width="9.21875" style="7" bestFit="1" customWidth="1"/>
    <col min="13069" max="13069" width="11.6640625" style="7" bestFit="1" customWidth="1"/>
    <col min="13070" max="13070" width="9.21875" style="7" bestFit="1" customWidth="1"/>
    <col min="13071" max="13312" width="9.109375" style="7"/>
    <col min="13313" max="13313" width="17" style="7" customWidth="1"/>
    <col min="13314" max="13314" width="27.6640625" style="7" customWidth="1"/>
    <col min="13315" max="13318" width="9.21875" style="7" bestFit="1" customWidth="1"/>
    <col min="13319" max="13322" width="6.33203125" style="7" customWidth="1"/>
    <col min="13323" max="13324" width="9.21875" style="7" bestFit="1" customWidth="1"/>
    <col min="13325" max="13325" width="11.6640625" style="7" bestFit="1" customWidth="1"/>
    <col min="13326" max="13326" width="9.21875" style="7" bestFit="1" customWidth="1"/>
    <col min="13327" max="13568" width="9.109375" style="7"/>
    <col min="13569" max="13569" width="17" style="7" customWidth="1"/>
    <col min="13570" max="13570" width="27.6640625" style="7" customWidth="1"/>
    <col min="13571" max="13574" width="9.21875" style="7" bestFit="1" customWidth="1"/>
    <col min="13575" max="13578" width="6.33203125" style="7" customWidth="1"/>
    <col min="13579" max="13580" width="9.21875" style="7" bestFit="1" customWidth="1"/>
    <col min="13581" max="13581" width="11.6640625" style="7" bestFit="1" customWidth="1"/>
    <col min="13582" max="13582" width="9.21875" style="7" bestFit="1" customWidth="1"/>
    <col min="13583" max="13824" width="9.109375" style="7"/>
    <col min="13825" max="13825" width="17" style="7" customWidth="1"/>
    <col min="13826" max="13826" width="27.6640625" style="7" customWidth="1"/>
    <col min="13827" max="13830" width="9.21875" style="7" bestFit="1" customWidth="1"/>
    <col min="13831" max="13834" width="6.33203125" style="7" customWidth="1"/>
    <col min="13835" max="13836" width="9.21875" style="7" bestFit="1" customWidth="1"/>
    <col min="13837" max="13837" width="11.6640625" style="7" bestFit="1" customWidth="1"/>
    <col min="13838" max="13838" width="9.21875" style="7" bestFit="1" customWidth="1"/>
    <col min="13839" max="14080" width="9.109375" style="7"/>
    <col min="14081" max="14081" width="17" style="7" customWidth="1"/>
    <col min="14082" max="14082" width="27.6640625" style="7" customWidth="1"/>
    <col min="14083" max="14086" width="9.21875" style="7" bestFit="1" customWidth="1"/>
    <col min="14087" max="14090" width="6.33203125" style="7" customWidth="1"/>
    <col min="14091" max="14092" width="9.21875" style="7" bestFit="1" customWidth="1"/>
    <col min="14093" max="14093" width="11.6640625" style="7" bestFit="1" customWidth="1"/>
    <col min="14094" max="14094" width="9.21875" style="7" bestFit="1" customWidth="1"/>
    <col min="14095" max="14336" width="9.109375" style="7"/>
    <col min="14337" max="14337" width="17" style="7" customWidth="1"/>
    <col min="14338" max="14338" width="27.6640625" style="7" customWidth="1"/>
    <col min="14339" max="14342" width="9.21875" style="7" bestFit="1" customWidth="1"/>
    <col min="14343" max="14346" width="6.33203125" style="7" customWidth="1"/>
    <col min="14347" max="14348" width="9.21875" style="7" bestFit="1" customWidth="1"/>
    <col min="14349" max="14349" width="11.6640625" style="7" bestFit="1" customWidth="1"/>
    <col min="14350" max="14350" width="9.21875" style="7" bestFit="1" customWidth="1"/>
    <col min="14351" max="14592" width="9.109375" style="7"/>
    <col min="14593" max="14593" width="17" style="7" customWidth="1"/>
    <col min="14594" max="14594" width="27.6640625" style="7" customWidth="1"/>
    <col min="14595" max="14598" width="9.21875" style="7" bestFit="1" customWidth="1"/>
    <col min="14599" max="14602" width="6.33203125" style="7" customWidth="1"/>
    <col min="14603" max="14604" width="9.21875" style="7" bestFit="1" customWidth="1"/>
    <col min="14605" max="14605" width="11.6640625" style="7" bestFit="1" customWidth="1"/>
    <col min="14606" max="14606" width="9.21875" style="7" bestFit="1" customWidth="1"/>
    <col min="14607" max="14848" width="9.109375" style="7"/>
    <col min="14849" max="14849" width="17" style="7" customWidth="1"/>
    <col min="14850" max="14850" width="27.6640625" style="7" customWidth="1"/>
    <col min="14851" max="14854" width="9.21875" style="7" bestFit="1" customWidth="1"/>
    <col min="14855" max="14858" width="6.33203125" style="7" customWidth="1"/>
    <col min="14859" max="14860" width="9.21875" style="7" bestFit="1" customWidth="1"/>
    <col min="14861" max="14861" width="11.6640625" style="7" bestFit="1" customWidth="1"/>
    <col min="14862" max="14862" width="9.21875" style="7" bestFit="1" customWidth="1"/>
    <col min="14863" max="15104" width="9.109375" style="7"/>
    <col min="15105" max="15105" width="17" style="7" customWidth="1"/>
    <col min="15106" max="15106" width="27.6640625" style="7" customWidth="1"/>
    <col min="15107" max="15110" width="9.21875" style="7" bestFit="1" customWidth="1"/>
    <col min="15111" max="15114" width="6.33203125" style="7" customWidth="1"/>
    <col min="15115" max="15116" width="9.21875" style="7" bestFit="1" customWidth="1"/>
    <col min="15117" max="15117" width="11.6640625" style="7" bestFit="1" customWidth="1"/>
    <col min="15118" max="15118" width="9.21875" style="7" bestFit="1" customWidth="1"/>
    <col min="15119" max="15360" width="9.109375" style="7"/>
    <col min="15361" max="15361" width="17" style="7" customWidth="1"/>
    <col min="15362" max="15362" width="27.6640625" style="7" customWidth="1"/>
    <col min="15363" max="15366" width="9.21875" style="7" bestFit="1" customWidth="1"/>
    <col min="15367" max="15370" width="6.33203125" style="7" customWidth="1"/>
    <col min="15371" max="15372" width="9.21875" style="7" bestFit="1" customWidth="1"/>
    <col min="15373" max="15373" width="11.6640625" style="7" bestFit="1" customWidth="1"/>
    <col min="15374" max="15374" width="9.21875" style="7" bestFit="1" customWidth="1"/>
    <col min="15375" max="15616" width="9.109375" style="7"/>
    <col min="15617" max="15617" width="17" style="7" customWidth="1"/>
    <col min="15618" max="15618" width="27.6640625" style="7" customWidth="1"/>
    <col min="15619" max="15622" width="9.21875" style="7" bestFit="1" customWidth="1"/>
    <col min="15623" max="15626" width="6.33203125" style="7" customWidth="1"/>
    <col min="15627" max="15628" width="9.21875" style="7" bestFit="1" customWidth="1"/>
    <col min="15629" max="15629" width="11.6640625" style="7" bestFit="1" customWidth="1"/>
    <col min="15630" max="15630" width="9.21875" style="7" bestFit="1" customWidth="1"/>
    <col min="15631" max="15872" width="9.109375" style="7"/>
    <col min="15873" max="15873" width="17" style="7" customWidth="1"/>
    <col min="15874" max="15874" width="27.6640625" style="7" customWidth="1"/>
    <col min="15875" max="15878" width="9.21875" style="7" bestFit="1" customWidth="1"/>
    <col min="15879" max="15882" width="6.33203125" style="7" customWidth="1"/>
    <col min="15883" max="15884" width="9.21875" style="7" bestFit="1" customWidth="1"/>
    <col min="15885" max="15885" width="11.6640625" style="7" bestFit="1" customWidth="1"/>
    <col min="15886" max="15886" width="9.21875" style="7" bestFit="1" customWidth="1"/>
    <col min="15887" max="16128" width="9.109375" style="7"/>
    <col min="16129" max="16129" width="17" style="7" customWidth="1"/>
    <col min="16130" max="16130" width="27.6640625" style="7" customWidth="1"/>
    <col min="16131" max="16134" width="9.21875" style="7" bestFit="1" customWidth="1"/>
    <col min="16135" max="16138" width="6.33203125" style="7" customWidth="1"/>
    <col min="16139" max="16140" width="9.21875" style="7" bestFit="1" customWidth="1"/>
    <col min="16141" max="16141" width="11.6640625" style="7" bestFit="1" customWidth="1"/>
    <col min="16142" max="16142" width="9.21875" style="7" bestFit="1" customWidth="1"/>
    <col min="16143" max="16384" width="9.109375" style="7"/>
  </cols>
  <sheetData>
    <row r="1" spans="1:13" s="2" customFormat="1" ht="24.75" customHeight="1">
      <c r="A1" s="1" t="s">
        <v>0</v>
      </c>
      <c r="B1" s="45" t="s">
        <v>40</v>
      </c>
      <c r="C1" s="46"/>
      <c r="D1" s="46"/>
      <c r="E1" s="46"/>
      <c r="F1" s="46"/>
      <c r="G1" s="46"/>
      <c r="H1" s="46"/>
      <c r="I1" s="46"/>
      <c r="J1" s="46"/>
      <c r="K1" s="46"/>
      <c r="L1" s="46"/>
      <c r="M1" s="46"/>
    </row>
    <row r="2" spans="1:13" s="3" customFormat="1" ht="25.5" customHeight="1">
      <c r="A2" s="47" t="s">
        <v>1</v>
      </c>
      <c r="B2" s="47" t="s">
        <v>2</v>
      </c>
      <c r="C2" s="47" t="s">
        <v>3</v>
      </c>
      <c r="D2" s="47" t="s">
        <v>4</v>
      </c>
      <c r="E2" s="47" t="s">
        <v>5</v>
      </c>
      <c r="F2" s="48" t="s">
        <v>6</v>
      </c>
      <c r="G2" s="47" t="s">
        <v>7</v>
      </c>
      <c r="H2" s="47"/>
      <c r="I2" s="47"/>
      <c r="J2" s="47"/>
      <c r="K2" s="47"/>
      <c r="L2" s="47"/>
      <c r="M2" s="48" t="s">
        <v>43</v>
      </c>
    </row>
    <row r="3" spans="1:13" s="3" customFormat="1" ht="25.5" customHeight="1">
      <c r="A3" s="47"/>
      <c r="B3" s="47"/>
      <c r="C3" s="47"/>
      <c r="D3" s="47"/>
      <c r="E3" s="47"/>
      <c r="F3" s="48"/>
      <c r="G3" s="4" t="s">
        <v>9</v>
      </c>
      <c r="H3" s="4" t="s">
        <v>10</v>
      </c>
      <c r="I3" s="4" t="s">
        <v>11</v>
      </c>
      <c r="J3" s="4" t="s">
        <v>12</v>
      </c>
      <c r="K3" s="4" t="s">
        <v>13</v>
      </c>
      <c r="L3" s="13" t="s">
        <v>14</v>
      </c>
      <c r="M3" s="48"/>
    </row>
    <row r="4" spans="1:13" ht="22.5" customHeight="1">
      <c r="A4" s="41" t="s">
        <v>15</v>
      </c>
      <c r="B4" s="5" t="s">
        <v>31</v>
      </c>
      <c r="C4" s="6">
        <v>4.8899999999999997</v>
      </c>
      <c r="D4" s="6">
        <v>1</v>
      </c>
      <c r="E4" s="6">
        <v>1</v>
      </c>
      <c r="F4" s="14">
        <f t="shared" ref="F4:F24" si="0">C4/D4*E4</f>
        <v>4.8899999999999997</v>
      </c>
      <c r="G4" s="6">
        <v>1</v>
      </c>
      <c r="H4" s="16"/>
      <c r="I4" s="16"/>
      <c r="J4" s="6">
        <v>1</v>
      </c>
      <c r="K4" s="17"/>
      <c r="L4" s="14">
        <f t="shared" ref="L4:L15" si="1">SUM(G4:K4)</f>
        <v>2</v>
      </c>
      <c r="M4" s="14">
        <f t="shared" ref="M4:M24" si="2">F4*L4</f>
        <v>9.7799999999999994</v>
      </c>
    </row>
    <row r="5" spans="1:13">
      <c r="A5" s="41"/>
      <c r="B5" s="5" t="s">
        <v>32</v>
      </c>
      <c r="C5" s="6">
        <v>32.5</v>
      </c>
      <c r="D5" s="6">
        <v>1</v>
      </c>
      <c r="E5" s="6">
        <v>1</v>
      </c>
      <c r="F5" s="14">
        <f t="shared" si="0"/>
        <v>32.5</v>
      </c>
      <c r="G5" s="6">
        <v>4</v>
      </c>
      <c r="H5" s="16"/>
      <c r="I5" s="16"/>
      <c r="J5" s="6">
        <v>1</v>
      </c>
      <c r="K5" s="17"/>
      <c r="L5" s="14">
        <f t="shared" si="1"/>
        <v>5</v>
      </c>
      <c r="M5" s="14">
        <f t="shared" si="2"/>
        <v>162.5</v>
      </c>
    </row>
    <row r="6" spans="1:13">
      <c r="A6" s="41"/>
      <c r="B6" s="5" t="s">
        <v>33</v>
      </c>
      <c r="C6" s="6">
        <v>2.0299999999999998</v>
      </c>
      <c r="D6" s="6">
        <v>1</v>
      </c>
      <c r="E6" s="6">
        <v>1</v>
      </c>
      <c r="F6" s="14">
        <f t="shared" si="0"/>
        <v>2.0299999999999998</v>
      </c>
      <c r="G6" s="6">
        <v>4</v>
      </c>
      <c r="H6" s="16"/>
      <c r="I6" s="16"/>
      <c r="J6" s="6">
        <v>1</v>
      </c>
      <c r="K6" s="17"/>
      <c r="L6" s="14">
        <f t="shared" si="1"/>
        <v>5</v>
      </c>
      <c r="M6" s="14">
        <f t="shared" si="2"/>
        <v>10.149999999999999</v>
      </c>
    </row>
    <row r="7" spans="1:13">
      <c r="A7" s="41"/>
      <c r="B7" s="5" t="s">
        <v>34</v>
      </c>
      <c r="C7" s="5">
        <v>1.65</v>
      </c>
      <c r="D7" s="5">
        <v>1</v>
      </c>
      <c r="E7" s="6">
        <v>1</v>
      </c>
      <c r="F7" s="14">
        <f t="shared" si="0"/>
        <v>1.65</v>
      </c>
      <c r="G7" s="6">
        <v>4</v>
      </c>
      <c r="H7" s="16"/>
      <c r="I7" s="16"/>
      <c r="J7" s="6">
        <v>1</v>
      </c>
      <c r="K7" s="17"/>
      <c r="L7" s="14">
        <f t="shared" si="1"/>
        <v>5</v>
      </c>
      <c r="M7" s="14">
        <f t="shared" si="2"/>
        <v>8.25</v>
      </c>
    </row>
    <row r="8" spans="1:13">
      <c r="A8" s="41"/>
      <c r="B8" s="5" t="s">
        <v>35</v>
      </c>
      <c r="C8" s="5">
        <v>1.8</v>
      </c>
      <c r="D8" s="5">
        <v>1</v>
      </c>
      <c r="E8" s="6">
        <v>1</v>
      </c>
      <c r="F8" s="14">
        <f t="shared" si="0"/>
        <v>1.8</v>
      </c>
      <c r="G8" s="6">
        <v>4</v>
      </c>
      <c r="H8" s="16"/>
      <c r="I8" s="16"/>
      <c r="J8" s="6">
        <v>1</v>
      </c>
      <c r="K8" s="17"/>
      <c r="L8" s="14">
        <f t="shared" si="1"/>
        <v>5</v>
      </c>
      <c r="M8" s="14">
        <f t="shared" si="2"/>
        <v>9</v>
      </c>
    </row>
    <row r="9" spans="1:13">
      <c r="A9" s="41"/>
      <c r="B9" s="5" t="s">
        <v>36</v>
      </c>
      <c r="C9" s="5">
        <v>5.0000000000000001E-4</v>
      </c>
      <c r="D9" s="5">
        <v>1</v>
      </c>
      <c r="E9" s="6">
        <v>22.5</v>
      </c>
      <c r="F9" s="14">
        <f t="shared" si="0"/>
        <v>1.125E-2</v>
      </c>
      <c r="G9" s="6">
        <v>1</v>
      </c>
      <c r="H9" s="16"/>
      <c r="I9" s="16"/>
      <c r="J9" s="6">
        <v>1</v>
      </c>
      <c r="K9" s="17"/>
      <c r="L9" s="14">
        <f t="shared" si="1"/>
        <v>2</v>
      </c>
      <c r="M9" s="14">
        <f t="shared" si="2"/>
        <v>2.2499999999999999E-2</v>
      </c>
    </row>
    <row r="10" spans="1:13">
      <c r="A10" s="41"/>
      <c r="B10" s="5" t="s">
        <v>37</v>
      </c>
      <c r="C10" s="5">
        <v>11500</v>
      </c>
      <c r="D10" s="5">
        <v>100</v>
      </c>
      <c r="E10" s="6">
        <v>1</v>
      </c>
      <c r="F10" s="14">
        <f t="shared" si="0"/>
        <v>115</v>
      </c>
      <c r="G10" s="6">
        <v>1</v>
      </c>
      <c r="H10" s="16"/>
      <c r="I10" s="16"/>
      <c r="J10" s="6">
        <v>1</v>
      </c>
      <c r="K10" s="17"/>
      <c r="L10" s="14">
        <f t="shared" si="1"/>
        <v>2</v>
      </c>
      <c r="M10" s="14">
        <f t="shared" si="2"/>
        <v>230</v>
      </c>
    </row>
    <row r="11" spans="1:13">
      <c r="A11" s="41" t="s">
        <v>16</v>
      </c>
      <c r="B11" s="8" t="s">
        <v>17</v>
      </c>
      <c r="C11" s="5">
        <v>3500</v>
      </c>
      <c r="D11" s="5">
        <v>100</v>
      </c>
      <c r="E11" s="5">
        <v>1</v>
      </c>
      <c r="F11" s="14">
        <f t="shared" si="0"/>
        <v>35</v>
      </c>
      <c r="G11" s="6">
        <v>1</v>
      </c>
      <c r="H11" s="16"/>
      <c r="I11" s="16"/>
      <c r="J11" s="6">
        <v>0</v>
      </c>
      <c r="K11" s="17"/>
      <c r="L11" s="14">
        <f t="shared" si="1"/>
        <v>1</v>
      </c>
      <c r="M11" s="14">
        <f t="shared" si="2"/>
        <v>35</v>
      </c>
    </row>
    <row r="12" spans="1:13">
      <c r="A12" s="41"/>
      <c r="B12" s="8" t="s">
        <v>18</v>
      </c>
      <c r="C12" s="5">
        <v>135</v>
      </c>
      <c r="D12" s="5">
        <v>100</v>
      </c>
      <c r="E12" s="5">
        <v>2</v>
      </c>
      <c r="F12" s="14">
        <f t="shared" si="0"/>
        <v>2.7</v>
      </c>
      <c r="G12" s="6">
        <v>1</v>
      </c>
      <c r="H12" s="16"/>
      <c r="I12" s="16"/>
      <c r="J12" s="6">
        <v>0</v>
      </c>
      <c r="K12" s="17"/>
      <c r="L12" s="14">
        <f t="shared" si="1"/>
        <v>1</v>
      </c>
      <c r="M12" s="14">
        <f t="shared" si="2"/>
        <v>2.7</v>
      </c>
    </row>
    <row r="13" spans="1:13">
      <c r="A13" s="41"/>
      <c r="B13" s="8" t="s">
        <v>19</v>
      </c>
      <c r="C13" s="5">
        <v>1000</v>
      </c>
      <c r="D13" s="5">
        <v>500</v>
      </c>
      <c r="E13" s="5">
        <v>2</v>
      </c>
      <c r="F13" s="14">
        <f t="shared" si="0"/>
        <v>4</v>
      </c>
      <c r="G13" s="6">
        <v>1</v>
      </c>
      <c r="H13" s="16"/>
      <c r="I13" s="16"/>
      <c r="J13" s="6">
        <v>2</v>
      </c>
      <c r="K13" s="17"/>
      <c r="L13" s="14">
        <f t="shared" si="1"/>
        <v>3</v>
      </c>
      <c r="M13" s="14">
        <f t="shared" si="2"/>
        <v>12</v>
      </c>
    </row>
    <row r="14" spans="1:13">
      <c r="A14" s="9" t="s">
        <v>20</v>
      </c>
      <c r="B14" s="5"/>
      <c r="C14" s="5">
        <v>1</v>
      </c>
      <c r="D14" s="5">
        <v>1</v>
      </c>
      <c r="E14" s="5">
        <v>1</v>
      </c>
      <c r="F14" s="14">
        <f t="shared" si="0"/>
        <v>1</v>
      </c>
      <c r="G14" s="6">
        <v>1</v>
      </c>
      <c r="H14" s="16"/>
      <c r="I14" s="16"/>
      <c r="J14" s="6">
        <v>1</v>
      </c>
      <c r="K14" s="17"/>
      <c r="L14" s="14">
        <f t="shared" si="1"/>
        <v>2</v>
      </c>
      <c r="M14" s="14">
        <f t="shared" si="2"/>
        <v>2</v>
      </c>
    </row>
    <row r="15" spans="1:13">
      <c r="A15" s="9" t="s">
        <v>21</v>
      </c>
      <c r="B15" s="5" t="s">
        <v>38</v>
      </c>
      <c r="C15" s="5">
        <v>0.15</v>
      </c>
      <c r="D15" s="5">
        <v>1</v>
      </c>
      <c r="E15" s="5">
        <v>48</v>
      </c>
      <c r="F15" s="14">
        <f t="shared" si="0"/>
        <v>7.1999999999999993</v>
      </c>
      <c r="G15" s="6">
        <v>1</v>
      </c>
      <c r="H15" s="16"/>
      <c r="I15" s="16"/>
      <c r="J15" s="16"/>
      <c r="K15" s="17"/>
      <c r="L15" s="14">
        <f t="shared" si="1"/>
        <v>1</v>
      </c>
      <c r="M15" s="14">
        <f t="shared" si="2"/>
        <v>7.1999999999999993</v>
      </c>
    </row>
    <row r="16" spans="1:13">
      <c r="A16" s="9"/>
      <c r="B16" s="5" t="s">
        <v>22</v>
      </c>
      <c r="C16" s="5">
        <v>0.18</v>
      </c>
      <c r="D16" s="5">
        <v>1</v>
      </c>
      <c r="E16" s="5">
        <v>3</v>
      </c>
      <c r="F16" s="14">
        <f t="shared" si="0"/>
        <v>0.54</v>
      </c>
      <c r="G16" s="6">
        <v>1</v>
      </c>
      <c r="H16" s="16"/>
      <c r="I16" s="16"/>
      <c r="J16" s="16"/>
      <c r="K16" s="17"/>
      <c r="L16" s="14"/>
      <c r="M16" s="14">
        <f t="shared" si="2"/>
        <v>0</v>
      </c>
    </row>
    <row r="17" spans="1:13">
      <c r="A17" s="9"/>
      <c r="B17" s="5" t="s">
        <v>23</v>
      </c>
      <c r="C17" s="5">
        <v>0.6</v>
      </c>
      <c r="D17" s="5">
        <v>1</v>
      </c>
      <c r="E17" s="5">
        <v>3</v>
      </c>
      <c r="F17" s="14">
        <f t="shared" si="0"/>
        <v>1.7999999999999998</v>
      </c>
      <c r="G17" s="6">
        <v>1</v>
      </c>
      <c r="H17" s="16"/>
      <c r="I17" s="16"/>
      <c r="J17" s="16"/>
      <c r="K17" s="17"/>
      <c r="L17" s="14">
        <f t="shared" ref="L17:L24" si="3">SUM(G17:K17)</f>
        <v>1</v>
      </c>
      <c r="M17" s="14">
        <f t="shared" si="2"/>
        <v>1.7999999999999998</v>
      </c>
    </row>
    <row r="18" spans="1:13">
      <c r="A18" s="9"/>
      <c r="B18" s="5" t="s">
        <v>39</v>
      </c>
      <c r="C18" s="5">
        <v>4.4400000000000004</v>
      </c>
      <c r="D18" s="5">
        <v>1</v>
      </c>
      <c r="E18" s="5">
        <v>1</v>
      </c>
      <c r="F18" s="14">
        <f t="shared" si="0"/>
        <v>4.4400000000000004</v>
      </c>
      <c r="G18" s="6">
        <v>1</v>
      </c>
      <c r="H18" s="16"/>
      <c r="I18" s="16"/>
      <c r="J18" s="16"/>
      <c r="K18" s="17"/>
      <c r="L18" s="14">
        <f t="shared" si="3"/>
        <v>1</v>
      </c>
      <c r="M18" s="14">
        <f t="shared" si="2"/>
        <v>4.4400000000000004</v>
      </c>
    </row>
    <row r="19" spans="1:13">
      <c r="A19" s="9" t="s">
        <v>24</v>
      </c>
      <c r="B19" s="5" t="s">
        <v>38</v>
      </c>
      <c r="C19" s="5">
        <v>0</v>
      </c>
      <c r="D19" s="5">
        <v>1</v>
      </c>
      <c r="E19" s="5">
        <v>48</v>
      </c>
      <c r="F19" s="14">
        <f t="shared" si="0"/>
        <v>0</v>
      </c>
      <c r="G19" s="6">
        <v>1</v>
      </c>
      <c r="H19" s="16"/>
      <c r="I19" s="16"/>
      <c r="J19" s="16"/>
      <c r="K19" s="17"/>
      <c r="L19" s="14">
        <f t="shared" si="3"/>
        <v>1</v>
      </c>
      <c r="M19" s="14">
        <f t="shared" si="2"/>
        <v>0</v>
      </c>
    </row>
    <row r="20" spans="1:13">
      <c r="A20" s="9"/>
      <c r="B20" s="5" t="s">
        <v>22</v>
      </c>
      <c r="C20" s="5">
        <v>0</v>
      </c>
      <c r="D20" s="5">
        <v>1</v>
      </c>
      <c r="E20" s="5">
        <v>3</v>
      </c>
      <c r="F20" s="14">
        <f t="shared" si="0"/>
        <v>0</v>
      </c>
      <c r="G20" s="6">
        <v>1</v>
      </c>
      <c r="H20" s="16"/>
      <c r="I20" s="16"/>
      <c r="J20" s="16"/>
      <c r="K20" s="17"/>
      <c r="L20" s="14">
        <f t="shared" si="3"/>
        <v>1</v>
      </c>
      <c r="M20" s="14">
        <f t="shared" si="2"/>
        <v>0</v>
      </c>
    </row>
    <row r="21" spans="1:13">
      <c r="A21" s="9"/>
      <c r="B21" s="5" t="s">
        <v>23</v>
      </c>
      <c r="C21" s="5">
        <v>0</v>
      </c>
      <c r="D21" s="5">
        <v>1</v>
      </c>
      <c r="E21" s="5">
        <v>3</v>
      </c>
      <c r="F21" s="14">
        <f t="shared" si="0"/>
        <v>0</v>
      </c>
      <c r="G21" s="6">
        <v>1</v>
      </c>
      <c r="H21" s="16"/>
      <c r="I21" s="16"/>
      <c r="J21" s="16"/>
      <c r="K21" s="17"/>
      <c r="L21" s="14">
        <f t="shared" si="3"/>
        <v>1</v>
      </c>
      <c r="M21" s="14">
        <f t="shared" si="2"/>
        <v>0</v>
      </c>
    </row>
    <row r="22" spans="1:13">
      <c r="A22" s="9"/>
      <c r="B22" s="5" t="s">
        <v>39</v>
      </c>
      <c r="C22" s="10">
        <v>0</v>
      </c>
      <c r="D22" s="5">
        <v>1</v>
      </c>
      <c r="E22" s="5">
        <v>1</v>
      </c>
      <c r="F22" s="14">
        <f t="shared" si="0"/>
        <v>0</v>
      </c>
      <c r="G22" s="6">
        <v>1</v>
      </c>
      <c r="H22" s="16"/>
      <c r="I22" s="16"/>
      <c r="J22" s="16"/>
      <c r="K22" s="17"/>
      <c r="L22" s="14">
        <f t="shared" si="3"/>
        <v>1</v>
      </c>
      <c r="M22" s="14">
        <f t="shared" si="2"/>
        <v>0</v>
      </c>
    </row>
    <row r="23" spans="1:13" ht="21.75" customHeight="1">
      <c r="A23" s="9" t="s">
        <v>25</v>
      </c>
      <c r="B23" s="10"/>
      <c r="C23" s="21">
        <v>85.23</v>
      </c>
      <c r="D23" s="5">
        <v>1</v>
      </c>
      <c r="E23" s="5">
        <v>2</v>
      </c>
      <c r="F23" s="18">
        <f t="shared" si="0"/>
        <v>170.46</v>
      </c>
      <c r="G23" s="6">
        <v>1</v>
      </c>
      <c r="H23" s="16"/>
      <c r="I23" s="16"/>
      <c r="J23" s="16"/>
      <c r="K23" s="17"/>
      <c r="L23" s="14">
        <f t="shared" si="3"/>
        <v>1</v>
      </c>
      <c r="M23" s="14">
        <f t="shared" si="2"/>
        <v>170.46</v>
      </c>
    </row>
    <row r="24" spans="1:13">
      <c r="A24" s="9" t="s">
        <v>26</v>
      </c>
      <c r="B24" s="5"/>
      <c r="C24" s="5">
        <v>0</v>
      </c>
      <c r="D24" s="5">
        <v>1</v>
      </c>
      <c r="E24" s="5">
        <v>0</v>
      </c>
      <c r="F24" s="14">
        <f t="shared" si="0"/>
        <v>0</v>
      </c>
      <c r="G24" s="6">
        <v>0</v>
      </c>
      <c r="H24" s="16"/>
      <c r="I24" s="16"/>
      <c r="J24" s="16"/>
      <c r="K24" s="17"/>
      <c r="L24" s="14">
        <f t="shared" si="3"/>
        <v>0</v>
      </c>
      <c r="M24" s="14">
        <f t="shared" si="2"/>
        <v>0</v>
      </c>
    </row>
    <row r="25" spans="1:13">
      <c r="A25" s="42" t="s">
        <v>42</v>
      </c>
      <c r="B25" s="42"/>
      <c r="C25" s="42"/>
      <c r="D25" s="42"/>
      <c r="E25" s="42"/>
      <c r="F25" s="42"/>
      <c r="G25" s="42"/>
      <c r="H25" s="42"/>
      <c r="I25" s="42"/>
      <c r="J25" s="42"/>
      <c r="K25" s="42"/>
      <c r="L25" s="42"/>
      <c r="M25" s="20">
        <f>SUM(M4:M24)</f>
        <v>665.30250000000001</v>
      </c>
    </row>
    <row r="26" spans="1:13" ht="22.5" customHeight="1">
      <c r="A26" s="43" t="s">
        <v>28</v>
      </c>
      <c r="B26" s="44"/>
      <c r="C26" s="11">
        <v>6</v>
      </c>
      <c r="D26" s="11" t="s">
        <v>29</v>
      </c>
      <c r="E26" s="11">
        <v>2</v>
      </c>
      <c r="F26" s="19" t="s">
        <v>30</v>
      </c>
      <c r="G26" s="38" t="s">
        <v>44</v>
      </c>
      <c r="H26" s="39"/>
      <c r="I26" s="39"/>
      <c r="J26" s="39"/>
      <c r="K26" s="39"/>
      <c r="L26" s="40"/>
      <c r="M26" s="22">
        <f>M25*0.5</f>
        <v>332.65125</v>
      </c>
    </row>
    <row r="27" spans="1:13" ht="24.6" customHeight="1">
      <c r="G27" s="36" t="s">
        <v>45</v>
      </c>
      <c r="H27" s="36"/>
      <c r="I27" s="36"/>
      <c r="J27" s="36"/>
      <c r="K27" s="36"/>
      <c r="L27" s="37"/>
      <c r="M27" s="23">
        <f>M25+M26</f>
        <v>997.95375000000001</v>
      </c>
    </row>
    <row r="28" spans="1:13" ht="24.6" customHeight="1">
      <c r="G28" s="34" t="s">
        <v>46</v>
      </c>
      <c r="H28" s="34"/>
      <c r="I28" s="34"/>
      <c r="J28" s="34"/>
      <c r="K28" s="34"/>
      <c r="L28" s="35"/>
      <c r="M28" s="51">
        <v>1200</v>
      </c>
    </row>
    <row r="29" spans="1:13" ht="24.6" customHeight="1">
      <c r="G29" s="34" t="s">
        <v>47</v>
      </c>
      <c r="H29" s="34"/>
      <c r="I29" s="34"/>
      <c r="J29" s="34"/>
      <c r="K29" s="34"/>
      <c r="L29" s="35"/>
      <c r="M29" s="51">
        <v>1000</v>
      </c>
    </row>
    <row r="30" spans="1:13" ht="24.6" customHeight="1">
      <c r="G30" s="28" t="s">
        <v>48</v>
      </c>
      <c r="H30" s="28"/>
      <c r="I30" s="28"/>
      <c r="J30" s="28"/>
      <c r="K30" s="28"/>
      <c r="L30" s="29"/>
      <c r="M30" s="24">
        <f>0.1*M29</f>
        <v>100</v>
      </c>
    </row>
    <row r="31" spans="1:13" ht="24.6" customHeight="1">
      <c r="G31" s="28" t="s">
        <v>53</v>
      </c>
      <c r="H31" s="28"/>
      <c r="I31" s="28"/>
      <c r="J31" s="28"/>
      <c r="K31" s="28"/>
      <c r="L31" s="29"/>
      <c r="M31" s="27">
        <f>0.1*M29</f>
        <v>100</v>
      </c>
    </row>
    <row r="32" spans="1:13" ht="24.6" customHeight="1">
      <c r="G32" s="28" t="s">
        <v>49</v>
      </c>
      <c r="H32" s="28"/>
      <c r="I32" s="28"/>
      <c r="J32" s="28"/>
      <c r="K32" s="28"/>
      <c r="L32" s="29"/>
      <c r="M32" s="24">
        <f>0.05*M29</f>
        <v>50</v>
      </c>
    </row>
    <row r="33" spans="7:13" ht="24.6" customHeight="1">
      <c r="G33" s="28" t="s">
        <v>50</v>
      </c>
      <c r="H33" s="28"/>
      <c r="I33" s="28"/>
      <c r="J33" s="28"/>
      <c r="K33" s="28"/>
      <c r="L33" s="29"/>
      <c r="M33" s="24">
        <f>0.05*M29</f>
        <v>50</v>
      </c>
    </row>
    <row r="34" spans="7:13" ht="24.6" customHeight="1">
      <c r="G34" s="30" t="s">
        <v>51</v>
      </c>
      <c r="H34" s="30"/>
      <c r="I34" s="30"/>
      <c r="J34" s="30"/>
      <c r="K34" s="30"/>
      <c r="L34" s="31"/>
      <c r="M34" s="25">
        <f>M29-M30-M32-M33</f>
        <v>800</v>
      </c>
    </row>
    <row r="35" spans="7:13" ht="24.6" customHeight="1">
      <c r="G35" s="32" t="s">
        <v>52</v>
      </c>
      <c r="H35" s="32"/>
      <c r="I35" s="32"/>
      <c r="J35" s="32"/>
      <c r="K35" s="32"/>
      <c r="L35" s="33"/>
      <c r="M35" s="26">
        <f>M34-M25</f>
        <v>134.69749999999999</v>
      </c>
    </row>
  </sheetData>
  <mergeCells count="23">
    <mergeCell ref="A11:A13"/>
    <mergeCell ref="A4:A10"/>
    <mergeCell ref="A25:L25"/>
    <mergeCell ref="A26:B26"/>
    <mergeCell ref="B1:M1"/>
    <mergeCell ref="A2:A3"/>
    <mergeCell ref="B2:B3"/>
    <mergeCell ref="C2:C3"/>
    <mergeCell ref="D2:D3"/>
    <mergeCell ref="E2:E3"/>
    <mergeCell ref="F2:F3"/>
    <mergeCell ref="G2:L2"/>
    <mergeCell ref="M2:M3"/>
    <mergeCell ref="G29:L29"/>
    <mergeCell ref="G28:L28"/>
    <mergeCell ref="G27:L27"/>
    <mergeCell ref="G26:L26"/>
    <mergeCell ref="G30:L30"/>
    <mergeCell ref="G31:L31"/>
    <mergeCell ref="G32:L32"/>
    <mergeCell ref="G33:L33"/>
    <mergeCell ref="G34:L34"/>
    <mergeCell ref="G35:L35"/>
  </mergeCells>
  <pageMargins left="0.7" right="0.7" top="0.75" bottom="0.75" header="0.3" footer="0.3"/>
  <pageSetup paperSize="9" orientation="portrait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M27"/>
  <sheetViews>
    <sheetView view="pageBreakPreview" topLeftCell="A10" zoomScale="60" zoomScaleNormal="100" workbookViewId="0">
      <selection activeCell="E39" sqref="E39"/>
    </sheetView>
  </sheetViews>
  <sheetFormatPr defaultRowHeight="21.6"/>
  <cols>
    <col min="1" max="1" width="17" style="12" customWidth="1"/>
    <col min="2" max="2" width="27.6640625" style="7" customWidth="1"/>
    <col min="3" max="5" width="9.21875" style="7" bestFit="1" customWidth="1"/>
    <col min="6" max="6" width="9.21875" style="15" bestFit="1" customWidth="1"/>
    <col min="7" max="10" width="6.33203125" style="7" customWidth="1"/>
    <col min="11" max="11" width="9.21875" style="7" bestFit="1" customWidth="1"/>
    <col min="12" max="12" width="9.21875" style="15" bestFit="1" customWidth="1"/>
    <col min="13" max="13" width="11.6640625" style="15" bestFit="1" customWidth="1"/>
    <col min="14" max="14" width="9.21875" style="7" bestFit="1" customWidth="1"/>
    <col min="15" max="256" width="9.109375" style="7"/>
    <col min="257" max="257" width="17" style="7" customWidth="1"/>
    <col min="258" max="258" width="27.6640625" style="7" customWidth="1"/>
    <col min="259" max="262" width="9.21875" style="7" bestFit="1" customWidth="1"/>
    <col min="263" max="266" width="6.33203125" style="7" customWidth="1"/>
    <col min="267" max="268" width="9.21875" style="7" bestFit="1" customWidth="1"/>
    <col min="269" max="269" width="11.6640625" style="7" bestFit="1" customWidth="1"/>
    <col min="270" max="270" width="9.21875" style="7" bestFit="1" customWidth="1"/>
    <col min="271" max="512" width="9.109375" style="7"/>
    <col min="513" max="513" width="17" style="7" customWidth="1"/>
    <col min="514" max="514" width="27.6640625" style="7" customWidth="1"/>
    <col min="515" max="518" width="9.21875" style="7" bestFit="1" customWidth="1"/>
    <col min="519" max="522" width="6.33203125" style="7" customWidth="1"/>
    <col min="523" max="524" width="9.21875" style="7" bestFit="1" customWidth="1"/>
    <col min="525" max="525" width="11.6640625" style="7" bestFit="1" customWidth="1"/>
    <col min="526" max="526" width="9.21875" style="7" bestFit="1" customWidth="1"/>
    <col min="527" max="768" width="9.109375" style="7"/>
    <col min="769" max="769" width="17" style="7" customWidth="1"/>
    <col min="770" max="770" width="27.6640625" style="7" customWidth="1"/>
    <col min="771" max="774" width="9.21875" style="7" bestFit="1" customWidth="1"/>
    <col min="775" max="778" width="6.33203125" style="7" customWidth="1"/>
    <col min="779" max="780" width="9.21875" style="7" bestFit="1" customWidth="1"/>
    <col min="781" max="781" width="11.6640625" style="7" bestFit="1" customWidth="1"/>
    <col min="782" max="782" width="9.21875" style="7" bestFit="1" customWidth="1"/>
    <col min="783" max="1024" width="9.109375" style="7"/>
    <col min="1025" max="1025" width="17" style="7" customWidth="1"/>
    <col min="1026" max="1026" width="27.6640625" style="7" customWidth="1"/>
    <col min="1027" max="1030" width="9.21875" style="7" bestFit="1" customWidth="1"/>
    <col min="1031" max="1034" width="6.33203125" style="7" customWidth="1"/>
    <col min="1035" max="1036" width="9.21875" style="7" bestFit="1" customWidth="1"/>
    <col min="1037" max="1037" width="11.6640625" style="7" bestFit="1" customWidth="1"/>
    <col min="1038" max="1038" width="9.21875" style="7" bestFit="1" customWidth="1"/>
    <col min="1039" max="1280" width="9.109375" style="7"/>
    <col min="1281" max="1281" width="17" style="7" customWidth="1"/>
    <col min="1282" max="1282" width="27.6640625" style="7" customWidth="1"/>
    <col min="1283" max="1286" width="9.21875" style="7" bestFit="1" customWidth="1"/>
    <col min="1287" max="1290" width="6.33203125" style="7" customWidth="1"/>
    <col min="1291" max="1292" width="9.21875" style="7" bestFit="1" customWidth="1"/>
    <col min="1293" max="1293" width="11.6640625" style="7" bestFit="1" customWidth="1"/>
    <col min="1294" max="1294" width="9.21875" style="7" bestFit="1" customWidth="1"/>
    <col min="1295" max="1536" width="9.109375" style="7"/>
    <col min="1537" max="1537" width="17" style="7" customWidth="1"/>
    <col min="1538" max="1538" width="27.6640625" style="7" customWidth="1"/>
    <col min="1539" max="1542" width="9.21875" style="7" bestFit="1" customWidth="1"/>
    <col min="1543" max="1546" width="6.33203125" style="7" customWidth="1"/>
    <col min="1547" max="1548" width="9.21875" style="7" bestFit="1" customWidth="1"/>
    <col min="1549" max="1549" width="11.6640625" style="7" bestFit="1" customWidth="1"/>
    <col min="1550" max="1550" width="9.21875" style="7" bestFit="1" customWidth="1"/>
    <col min="1551" max="1792" width="9.109375" style="7"/>
    <col min="1793" max="1793" width="17" style="7" customWidth="1"/>
    <col min="1794" max="1794" width="27.6640625" style="7" customWidth="1"/>
    <col min="1795" max="1798" width="9.21875" style="7" bestFit="1" customWidth="1"/>
    <col min="1799" max="1802" width="6.33203125" style="7" customWidth="1"/>
    <col min="1803" max="1804" width="9.21875" style="7" bestFit="1" customWidth="1"/>
    <col min="1805" max="1805" width="11.6640625" style="7" bestFit="1" customWidth="1"/>
    <col min="1806" max="1806" width="9.21875" style="7" bestFit="1" customWidth="1"/>
    <col min="1807" max="2048" width="9.109375" style="7"/>
    <col min="2049" max="2049" width="17" style="7" customWidth="1"/>
    <col min="2050" max="2050" width="27.6640625" style="7" customWidth="1"/>
    <col min="2051" max="2054" width="9.21875" style="7" bestFit="1" customWidth="1"/>
    <col min="2055" max="2058" width="6.33203125" style="7" customWidth="1"/>
    <col min="2059" max="2060" width="9.21875" style="7" bestFit="1" customWidth="1"/>
    <col min="2061" max="2061" width="11.6640625" style="7" bestFit="1" customWidth="1"/>
    <col min="2062" max="2062" width="9.21875" style="7" bestFit="1" customWidth="1"/>
    <col min="2063" max="2304" width="9.109375" style="7"/>
    <col min="2305" max="2305" width="17" style="7" customWidth="1"/>
    <col min="2306" max="2306" width="27.6640625" style="7" customWidth="1"/>
    <col min="2307" max="2310" width="9.21875" style="7" bestFit="1" customWidth="1"/>
    <col min="2311" max="2314" width="6.33203125" style="7" customWidth="1"/>
    <col min="2315" max="2316" width="9.21875" style="7" bestFit="1" customWidth="1"/>
    <col min="2317" max="2317" width="11.6640625" style="7" bestFit="1" customWidth="1"/>
    <col min="2318" max="2318" width="9.21875" style="7" bestFit="1" customWidth="1"/>
    <col min="2319" max="2560" width="9.109375" style="7"/>
    <col min="2561" max="2561" width="17" style="7" customWidth="1"/>
    <col min="2562" max="2562" width="27.6640625" style="7" customWidth="1"/>
    <col min="2563" max="2566" width="9.21875" style="7" bestFit="1" customWidth="1"/>
    <col min="2567" max="2570" width="6.33203125" style="7" customWidth="1"/>
    <col min="2571" max="2572" width="9.21875" style="7" bestFit="1" customWidth="1"/>
    <col min="2573" max="2573" width="11.6640625" style="7" bestFit="1" customWidth="1"/>
    <col min="2574" max="2574" width="9.21875" style="7" bestFit="1" customWidth="1"/>
    <col min="2575" max="2816" width="9.109375" style="7"/>
    <col min="2817" max="2817" width="17" style="7" customWidth="1"/>
    <col min="2818" max="2818" width="27.6640625" style="7" customWidth="1"/>
    <col min="2819" max="2822" width="9.21875" style="7" bestFit="1" customWidth="1"/>
    <col min="2823" max="2826" width="6.33203125" style="7" customWidth="1"/>
    <col min="2827" max="2828" width="9.21875" style="7" bestFit="1" customWidth="1"/>
    <col min="2829" max="2829" width="11.6640625" style="7" bestFit="1" customWidth="1"/>
    <col min="2830" max="2830" width="9.21875" style="7" bestFit="1" customWidth="1"/>
    <col min="2831" max="3072" width="9.109375" style="7"/>
    <col min="3073" max="3073" width="17" style="7" customWidth="1"/>
    <col min="3074" max="3074" width="27.6640625" style="7" customWidth="1"/>
    <col min="3075" max="3078" width="9.21875" style="7" bestFit="1" customWidth="1"/>
    <col min="3079" max="3082" width="6.33203125" style="7" customWidth="1"/>
    <col min="3083" max="3084" width="9.21875" style="7" bestFit="1" customWidth="1"/>
    <col min="3085" max="3085" width="11.6640625" style="7" bestFit="1" customWidth="1"/>
    <col min="3086" max="3086" width="9.21875" style="7" bestFit="1" customWidth="1"/>
    <col min="3087" max="3328" width="9.109375" style="7"/>
    <col min="3329" max="3329" width="17" style="7" customWidth="1"/>
    <col min="3330" max="3330" width="27.6640625" style="7" customWidth="1"/>
    <col min="3331" max="3334" width="9.21875" style="7" bestFit="1" customWidth="1"/>
    <col min="3335" max="3338" width="6.33203125" style="7" customWidth="1"/>
    <col min="3339" max="3340" width="9.21875" style="7" bestFit="1" customWidth="1"/>
    <col min="3341" max="3341" width="11.6640625" style="7" bestFit="1" customWidth="1"/>
    <col min="3342" max="3342" width="9.21875" style="7" bestFit="1" customWidth="1"/>
    <col min="3343" max="3584" width="9.109375" style="7"/>
    <col min="3585" max="3585" width="17" style="7" customWidth="1"/>
    <col min="3586" max="3586" width="27.6640625" style="7" customWidth="1"/>
    <col min="3587" max="3590" width="9.21875" style="7" bestFit="1" customWidth="1"/>
    <col min="3591" max="3594" width="6.33203125" style="7" customWidth="1"/>
    <col min="3595" max="3596" width="9.21875" style="7" bestFit="1" customWidth="1"/>
    <col min="3597" max="3597" width="11.6640625" style="7" bestFit="1" customWidth="1"/>
    <col min="3598" max="3598" width="9.21875" style="7" bestFit="1" customWidth="1"/>
    <col min="3599" max="3840" width="9.109375" style="7"/>
    <col min="3841" max="3841" width="17" style="7" customWidth="1"/>
    <col min="3842" max="3842" width="27.6640625" style="7" customWidth="1"/>
    <col min="3843" max="3846" width="9.21875" style="7" bestFit="1" customWidth="1"/>
    <col min="3847" max="3850" width="6.33203125" style="7" customWidth="1"/>
    <col min="3851" max="3852" width="9.21875" style="7" bestFit="1" customWidth="1"/>
    <col min="3853" max="3853" width="11.6640625" style="7" bestFit="1" customWidth="1"/>
    <col min="3854" max="3854" width="9.21875" style="7" bestFit="1" customWidth="1"/>
    <col min="3855" max="4096" width="9.109375" style="7"/>
    <col min="4097" max="4097" width="17" style="7" customWidth="1"/>
    <col min="4098" max="4098" width="27.6640625" style="7" customWidth="1"/>
    <col min="4099" max="4102" width="9.21875" style="7" bestFit="1" customWidth="1"/>
    <col min="4103" max="4106" width="6.33203125" style="7" customWidth="1"/>
    <col min="4107" max="4108" width="9.21875" style="7" bestFit="1" customWidth="1"/>
    <col min="4109" max="4109" width="11.6640625" style="7" bestFit="1" customWidth="1"/>
    <col min="4110" max="4110" width="9.21875" style="7" bestFit="1" customWidth="1"/>
    <col min="4111" max="4352" width="9.109375" style="7"/>
    <col min="4353" max="4353" width="17" style="7" customWidth="1"/>
    <col min="4354" max="4354" width="27.6640625" style="7" customWidth="1"/>
    <col min="4355" max="4358" width="9.21875" style="7" bestFit="1" customWidth="1"/>
    <col min="4359" max="4362" width="6.33203125" style="7" customWidth="1"/>
    <col min="4363" max="4364" width="9.21875" style="7" bestFit="1" customWidth="1"/>
    <col min="4365" max="4365" width="11.6640625" style="7" bestFit="1" customWidth="1"/>
    <col min="4366" max="4366" width="9.21875" style="7" bestFit="1" customWidth="1"/>
    <col min="4367" max="4608" width="9.109375" style="7"/>
    <col min="4609" max="4609" width="17" style="7" customWidth="1"/>
    <col min="4610" max="4610" width="27.6640625" style="7" customWidth="1"/>
    <col min="4611" max="4614" width="9.21875" style="7" bestFit="1" customWidth="1"/>
    <col min="4615" max="4618" width="6.33203125" style="7" customWidth="1"/>
    <col min="4619" max="4620" width="9.21875" style="7" bestFit="1" customWidth="1"/>
    <col min="4621" max="4621" width="11.6640625" style="7" bestFit="1" customWidth="1"/>
    <col min="4622" max="4622" width="9.21875" style="7" bestFit="1" customWidth="1"/>
    <col min="4623" max="4864" width="9.109375" style="7"/>
    <col min="4865" max="4865" width="17" style="7" customWidth="1"/>
    <col min="4866" max="4866" width="27.6640625" style="7" customWidth="1"/>
    <col min="4867" max="4870" width="9.21875" style="7" bestFit="1" customWidth="1"/>
    <col min="4871" max="4874" width="6.33203125" style="7" customWidth="1"/>
    <col min="4875" max="4876" width="9.21875" style="7" bestFit="1" customWidth="1"/>
    <col min="4877" max="4877" width="11.6640625" style="7" bestFit="1" customWidth="1"/>
    <col min="4878" max="4878" width="9.21875" style="7" bestFit="1" customWidth="1"/>
    <col min="4879" max="5120" width="9.109375" style="7"/>
    <col min="5121" max="5121" width="17" style="7" customWidth="1"/>
    <col min="5122" max="5122" width="27.6640625" style="7" customWidth="1"/>
    <col min="5123" max="5126" width="9.21875" style="7" bestFit="1" customWidth="1"/>
    <col min="5127" max="5130" width="6.33203125" style="7" customWidth="1"/>
    <col min="5131" max="5132" width="9.21875" style="7" bestFit="1" customWidth="1"/>
    <col min="5133" max="5133" width="11.6640625" style="7" bestFit="1" customWidth="1"/>
    <col min="5134" max="5134" width="9.21875" style="7" bestFit="1" customWidth="1"/>
    <col min="5135" max="5376" width="9.109375" style="7"/>
    <col min="5377" max="5377" width="17" style="7" customWidth="1"/>
    <col min="5378" max="5378" width="27.6640625" style="7" customWidth="1"/>
    <col min="5379" max="5382" width="9.21875" style="7" bestFit="1" customWidth="1"/>
    <col min="5383" max="5386" width="6.33203125" style="7" customWidth="1"/>
    <col min="5387" max="5388" width="9.21875" style="7" bestFit="1" customWidth="1"/>
    <col min="5389" max="5389" width="11.6640625" style="7" bestFit="1" customWidth="1"/>
    <col min="5390" max="5390" width="9.21875" style="7" bestFit="1" customWidth="1"/>
    <col min="5391" max="5632" width="9.109375" style="7"/>
    <col min="5633" max="5633" width="17" style="7" customWidth="1"/>
    <col min="5634" max="5634" width="27.6640625" style="7" customWidth="1"/>
    <col min="5635" max="5638" width="9.21875" style="7" bestFit="1" customWidth="1"/>
    <col min="5639" max="5642" width="6.33203125" style="7" customWidth="1"/>
    <col min="5643" max="5644" width="9.21875" style="7" bestFit="1" customWidth="1"/>
    <col min="5645" max="5645" width="11.6640625" style="7" bestFit="1" customWidth="1"/>
    <col min="5646" max="5646" width="9.21875" style="7" bestFit="1" customWidth="1"/>
    <col min="5647" max="5888" width="9.109375" style="7"/>
    <col min="5889" max="5889" width="17" style="7" customWidth="1"/>
    <col min="5890" max="5890" width="27.6640625" style="7" customWidth="1"/>
    <col min="5891" max="5894" width="9.21875" style="7" bestFit="1" customWidth="1"/>
    <col min="5895" max="5898" width="6.33203125" style="7" customWidth="1"/>
    <col min="5899" max="5900" width="9.21875" style="7" bestFit="1" customWidth="1"/>
    <col min="5901" max="5901" width="11.6640625" style="7" bestFit="1" customWidth="1"/>
    <col min="5902" max="5902" width="9.21875" style="7" bestFit="1" customWidth="1"/>
    <col min="5903" max="6144" width="9.109375" style="7"/>
    <col min="6145" max="6145" width="17" style="7" customWidth="1"/>
    <col min="6146" max="6146" width="27.6640625" style="7" customWidth="1"/>
    <col min="6147" max="6150" width="9.21875" style="7" bestFit="1" customWidth="1"/>
    <col min="6151" max="6154" width="6.33203125" style="7" customWidth="1"/>
    <col min="6155" max="6156" width="9.21875" style="7" bestFit="1" customWidth="1"/>
    <col min="6157" max="6157" width="11.6640625" style="7" bestFit="1" customWidth="1"/>
    <col min="6158" max="6158" width="9.21875" style="7" bestFit="1" customWidth="1"/>
    <col min="6159" max="6400" width="9.109375" style="7"/>
    <col min="6401" max="6401" width="17" style="7" customWidth="1"/>
    <col min="6402" max="6402" width="27.6640625" style="7" customWidth="1"/>
    <col min="6403" max="6406" width="9.21875" style="7" bestFit="1" customWidth="1"/>
    <col min="6407" max="6410" width="6.33203125" style="7" customWidth="1"/>
    <col min="6411" max="6412" width="9.21875" style="7" bestFit="1" customWidth="1"/>
    <col min="6413" max="6413" width="11.6640625" style="7" bestFit="1" customWidth="1"/>
    <col min="6414" max="6414" width="9.21875" style="7" bestFit="1" customWidth="1"/>
    <col min="6415" max="6656" width="9.109375" style="7"/>
    <col min="6657" max="6657" width="17" style="7" customWidth="1"/>
    <col min="6658" max="6658" width="27.6640625" style="7" customWidth="1"/>
    <col min="6659" max="6662" width="9.21875" style="7" bestFit="1" customWidth="1"/>
    <col min="6663" max="6666" width="6.33203125" style="7" customWidth="1"/>
    <col min="6667" max="6668" width="9.21875" style="7" bestFit="1" customWidth="1"/>
    <col min="6669" max="6669" width="11.6640625" style="7" bestFit="1" customWidth="1"/>
    <col min="6670" max="6670" width="9.21875" style="7" bestFit="1" customWidth="1"/>
    <col min="6671" max="6912" width="9.109375" style="7"/>
    <col min="6913" max="6913" width="17" style="7" customWidth="1"/>
    <col min="6914" max="6914" width="27.6640625" style="7" customWidth="1"/>
    <col min="6915" max="6918" width="9.21875" style="7" bestFit="1" customWidth="1"/>
    <col min="6919" max="6922" width="6.33203125" style="7" customWidth="1"/>
    <col min="6923" max="6924" width="9.21875" style="7" bestFit="1" customWidth="1"/>
    <col min="6925" max="6925" width="11.6640625" style="7" bestFit="1" customWidth="1"/>
    <col min="6926" max="6926" width="9.21875" style="7" bestFit="1" customWidth="1"/>
    <col min="6927" max="7168" width="9.109375" style="7"/>
    <col min="7169" max="7169" width="17" style="7" customWidth="1"/>
    <col min="7170" max="7170" width="27.6640625" style="7" customWidth="1"/>
    <col min="7171" max="7174" width="9.21875" style="7" bestFit="1" customWidth="1"/>
    <col min="7175" max="7178" width="6.33203125" style="7" customWidth="1"/>
    <col min="7179" max="7180" width="9.21875" style="7" bestFit="1" customWidth="1"/>
    <col min="7181" max="7181" width="11.6640625" style="7" bestFit="1" customWidth="1"/>
    <col min="7182" max="7182" width="9.21875" style="7" bestFit="1" customWidth="1"/>
    <col min="7183" max="7424" width="9.109375" style="7"/>
    <col min="7425" max="7425" width="17" style="7" customWidth="1"/>
    <col min="7426" max="7426" width="27.6640625" style="7" customWidth="1"/>
    <col min="7427" max="7430" width="9.21875" style="7" bestFit="1" customWidth="1"/>
    <col min="7431" max="7434" width="6.33203125" style="7" customWidth="1"/>
    <col min="7435" max="7436" width="9.21875" style="7" bestFit="1" customWidth="1"/>
    <col min="7437" max="7437" width="11.6640625" style="7" bestFit="1" customWidth="1"/>
    <col min="7438" max="7438" width="9.21875" style="7" bestFit="1" customWidth="1"/>
    <col min="7439" max="7680" width="9.109375" style="7"/>
    <col min="7681" max="7681" width="17" style="7" customWidth="1"/>
    <col min="7682" max="7682" width="27.6640625" style="7" customWidth="1"/>
    <col min="7683" max="7686" width="9.21875" style="7" bestFit="1" customWidth="1"/>
    <col min="7687" max="7690" width="6.33203125" style="7" customWidth="1"/>
    <col min="7691" max="7692" width="9.21875" style="7" bestFit="1" customWidth="1"/>
    <col min="7693" max="7693" width="11.6640625" style="7" bestFit="1" customWidth="1"/>
    <col min="7694" max="7694" width="9.21875" style="7" bestFit="1" customWidth="1"/>
    <col min="7695" max="7936" width="9.109375" style="7"/>
    <col min="7937" max="7937" width="17" style="7" customWidth="1"/>
    <col min="7938" max="7938" width="27.6640625" style="7" customWidth="1"/>
    <col min="7939" max="7942" width="9.21875" style="7" bestFit="1" customWidth="1"/>
    <col min="7943" max="7946" width="6.33203125" style="7" customWidth="1"/>
    <col min="7947" max="7948" width="9.21875" style="7" bestFit="1" customWidth="1"/>
    <col min="7949" max="7949" width="11.6640625" style="7" bestFit="1" customWidth="1"/>
    <col min="7950" max="7950" width="9.21875" style="7" bestFit="1" customWidth="1"/>
    <col min="7951" max="8192" width="9.109375" style="7"/>
    <col min="8193" max="8193" width="17" style="7" customWidth="1"/>
    <col min="8194" max="8194" width="27.6640625" style="7" customWidth="1"/>
    <col min="8195" max="8198" width="9.21875" style="7" bestFit="1" customWidth="1"/>
    <col min="8199" max="8202" width="6.33203125" style="7" customWidth="1"/>
    <col min="8203" max="8204" width="9.21875" style="7" bestFit="1" customWidth="1"/>
    <col min="8205" max="8205" width="11.6640625" style="7" bestFit="1" customWidth="1"/>
    <col min="8206" max="8206" width="9.21875" style="7" bestFit="1" customWidth="1"/>
    <col min="8207" max="8448" width="9.109375" style="7"/>
    <col min="8449" max="8449" width="17" style="7" customWidth="1"/>
    <col min="8450" max="8450" width="27.6640625" style="7" customWidth="1"/>
    <col min="8451" max="8454" width="9.21875" style="7" bestFit="1" customWidth="1"/>
    <col min="8455" max="8458" width="6.33203125" style="7" customWidth="1"/>
    <col min="8459" max="8460" width="9.21875" style="7" bestFit="1" customWidth="1"/>
    <col min="8461" max="8461" width="11.6640625" style="7" bestFit="1" customWidth="1"/>
    <col min="8462" max="8462" width="9.21875" style="7" bestFit="1" customWidth="1"/>
    <col min="8463" max="8704" width="9.109375" style="7"/>
    <col min="8705" max="8705" width="17" style="7" customWidth="1"/>
    <col min="8706" max="8706" width="27.6640625" style="7" customWidth="1"/>
    <col min="8707" max="8710" width="9.21875" style="7" bestFit="1" customWidth="1"/>
    <col min="8711" max="8714" width="6.33203125" style="7" customWidth="1"/>
    <col min="8715" max="8716" width="9.21875" style="7" bestFit="1" customWidth="1"/>
    <col min="8717" max="8717" width="11.6640625" style="7" bestFit="1" customWidth="1"/>
    <col min="8718" max="8718" width="9.21875" style="7" bestFit="1" customWidth="1"/>
    <col min="8719" max="8960" width="9.109375" style="7"/>
    <col min="8961" max="8961" width="17" style="7" customWidth="1"/>
    <col min="8962" max="8962" width="27.6640625" style="7" customWidth="1"/>
    <col min="8963" max="8966" width="9.21875" style="7" bestFit="1" customWidth="1"/>
    <col min="8967" max="8970" width="6.33203125" style="7" customWidth="1"/>
    <col min="8971" max="8972" width="9.21875" style="7" bestFit="1" customWidth="1"/>
    <col min="8973" max="8973" width="11.6640625" style="7" bestFit="1" customWidth="1"/>
    <col min="8974" max="8974" width="9.21875" style="7" bestFit="1" customWidth="1"/>
    <col min="8975" max="9216" width="9.109375" style="7"/>
    <col min="9217" max="9217" width="17" style="7" customWidth="1"/>
    <col min="9218" max="9218" width="27.6640625" style="7" customWidth="1"/>
    <col min="9219" max="9222" width="9.21875" style="7" bestFit="1" customWidth="1"/>
    <col min="9223" max="9226" width="6.33203125" style="7" customWidth="1"/>
    <col min="9227" max="9228" width="9.21875" style="7" bestFit="1" customWidth="1"/>
    <col min="9229" max="9229" width="11.6640625" style="7" bestFit="1" customWidth="1"/>
    <col min="9230" max="9230" width="9.21875" style="7" bestFit="1" customWidth="1"/>
    <col min="9231" max="9472" width="9.109375" style="7"/>
    <col min="9473" max="9473" width="17" style="7" customWidth="1"/>
    <col min="9474" max="9474" width="27.6640625" style="7" customWidth="1"/>
    <col min="9475" max="9478" width="9.21875" style="7" bestFit="1" customWidth="1"/>
    <col min="9479" max="9482" width="6.33203125" style="7" customWidth="1"/>
    <col min="9483" max="9484" width="9.21875" style="7" bestFit="1" customWidth="1"/>
    <col min="9485" max="9485" width="11.6640625" style="7" bestFit="1" customWidth="1"/>
    <col min="9486" max="9486" width="9.21875" style="7" bestFit="1" customWidth="1"/>
    <col min="9487" max="9728" width="9.109375" style="7"/>
    <col min="9729" max="9729" width="17" style="7" customWidth="1"/>
    <col min="9730" max="9730" width="27.6640625" style="7" customWidth="1"/>
    <col min="9731" max="9734" width="9.21875" style="7" bestFit="1" customWidth="1"/>
    <col min="9735" max="9738" width="6.33203125" style="7" customWidth="1"/>
    <col min="9739" max="9740" width="9.21875" style="7" bestFit="1" customWidth="1"/>
    <col min="9741" max="9741" width="11.6640625" style="7" bestFit="1" customWidth="1"/>
    <col min="9742" max="9742" width="9.21875" style="7" bestFit="1" customWidth="1"/>
    <col min="9743" max="9984" width="9.109375" style="7"/>
    <col min="9985" max="9985" width="17" style="7" customWidth="1"/>
    <col min="9986" max="9986" width="27.6640625" style="7" customWidth="1"/>
    <col min="9987" max="9990" width="9.21875" style="7" bestFit="1" customWidth="1"/>
    <col min="9991" max="9994" width="6.33203125" style="7" customWidth="1"/>
    <col min="9995" max="9996" width="9.21875" style="7" bestFit="1" customWidth="1"/>
    <col min="9997" max="9997" width="11.6640625" style="7" bestFit="1" customWidth="1"/>
    <col min="9998" max="9998" width="9.21875" style="7" bestFit="1" customWidth="1"/>
    <col min="9999" max="10240" width="9.109375" style="7"/>
    <col min="10241" max="10241" width="17" style="7" customWidth="1"/>
    <col min="10242" max="10242" width="27.6640625" style="7" customWidth="1"/>
    <col min="10243" max="10246" width="9.21875" style="7" bestFit="1" customWidth="1"/>
    <col min="10247" max="10250" width="6.33203125" style="7" customWidth="1"/>
    <col min="10251" max="10252" width="9.21875" style="7" bestFit="1" customWidth="1"/>
    <col min="10253" max="10253" width="11.6640625" style="7" bestFit="1" customWidth="1"/>
    <col min="10254" max="10254" width="9.21875" style="7" bestFit="1" customWidth="1"/>
    <col min="10255" max="10496" width="9.109375" style="7"/>
    <col min="10497" max="10497" width="17" style="7" customWidth="1"/>
    <col min="10498" max="10498" width="27.6640625" style="7" customWidth="1"/>
    <col min="10499" max="10502" width="9.21875" style="7" bestFit="1" customWidth="1"/>
    <col min="10503" max="10506" width="6.33203125" style="7" customWidth="1"/>
    <col min="10507" max="10508" width="9.21875" style="7" bestFit="1" customWidth="1"/>
    <col min="10509" max="10509" width="11.6640625" style="7" bestFit="1" customWidth="1"/>
    <col min="10510" max="10510" width="9.21875" style="7" bestFit="1" customWidth="1"/>
    <col min="10511" max="10752" width="9.109375" style="7"/>
    <col min="10753" max="10753" width="17" style="7" customWidth="1"/>
    <col min="10754" max="10754" width="27.6640625" style="7" customWidth="1"/>
    <col min="10755" max="10758" width="9.21875" style="7" bestFit="1" customWidth="1"/>
    <col min="10759" max="10762" width="6.33203125" style="7" customWidth="1"/>
    <col min="10763" max="10764" width="9.21875" style="7" bestFit="1" customWidth="1"/>
    <col min="10765" max="10765" width="11.6640625" style="7" bestFit="1" customWidth="1"/>
    <col min="10766" max="10766" width="9.21875" style="7" bestFit="1" customWidth="1"/>
    <col min="10767" max="11008" width="9.109375" style="7"/>
    <col min="11009" max="11009" width="17" style="7" customWidth="1"/>
    <col min="11010" max="11010" width="27.6640625" style="7" customWidth="1"/>
    <col min="11011" max="11014" width="9.21875" style="7" bestFit="1" customWidth="1"/>
    <col min="11015" max="11018" width="6.33203125" style="7" customWidth="1"/>
    <col min="11019" max="11020" width="9.21875" style="7" bestFit="1" customWidth="1"/>
    <col min="11021" max="11021" width="11.6640625" style="7" bestFit="1" customWidth="1"/>
    <col min="11022" max="11022" width="9.21875" style="7" bestFit="1" customWidth="1"/>
    <col min="11023" max="11264" width="9.109375" style="7"/>
    <col min="11265" max="11265" width="17" style="7" customWidth="1"/>
    <col min="11266" max="11266" width="27.6640625" style="7" customWidth="1"/>
    <col min="11267" max="11270" width="9.21875" style="7" bestFit="1" customWidth="1"/>
    <col min="11271" max="11274" width="6.33203125" style="7" customWidth="1"/>
    <col min="11275" max="11276" width="9.21875" style="7" bestFit="1" customWidth="1"/>
    <col min="11277" max="11277" width="11.6640625" style="7" bestFit="1" customWidth="1"/>
    <col min="11278" max="11278" width="9.21875" style="7" bestFit="1" customWidth="1"/>
    <col min="11279" max="11520" width="9.109375" style="7"/>
    <col min="11521" max="11521" width="17" style="7" customWidth="1"/>
    <col min="11522" max="11522" width="27.6640625" style="7" customWidth="1"/>
    <col min="11523" max="11526" width="9.21875" style="7" bestFit="1" customWidth="1"/>
    <col min="11527" max="11530" width="6.33203125" style="7" customWidth="1"/>
    <col min="11531" max="11532" width="9.21875" style="7" bestFit="1" customWidth="1"/>
    <col min="11533" max="11533" width="11.6640625" style="7" bestFit="1" customWidth="1"/>
    <col min="11534" max="11534" width="9.21875" style="7" bestFit="1" customWidth="1"/>
    <col min="11535" max="11776" width="9.109375" style="7"/>
    <col min="11777" max="11777" width="17" style="7" customWidth="1"/>
    <col min="11778" max="11778" width="27.6640625" style="7" customWidth="1"/>
    <col min="11779" max="11782" width="9.21875" style="7" bestFit="1" customWidth="1"/>
    <col min="11783" max="11786" width="6.33203125" style="7" customWidth="1"/>
    <col min="11787" max="11788" width="9.21875" style="7" bestFit="1" customWidth="1"/>
    <col min="11789" max="11789" width="11.6640625" style="7" bestFit="1" customWidth="1"/>
    <col min="11790" max="11790" width="9.21875" style="7" bestFit="1" customWidth="1"/>
    <col min="11791" max="12032" width="9.109375" style="7"/>
    <col min="12033" max="12033" width="17" style="7" customWidth="1"/>
    <col min="12034" max="12034" width="27.6640625" style="7" customWidth="1"/>
    <col min="12035" max="12038" width="9.21875" style="7" bestFit="1" customWidth="1"/>
    <col min="12039" max="12042" width="6.33203125" style="7" customWidth="1"/>
    <col min="12043" max="12044" width="9.21875" style="7" bestFit="1" customWidth="1"/>
    <col min="12045" max="12045" width="11.6640625" style="7" bestFit="1" customWidth="1"/>
    <col min="12046" max="12046" width="9.21875" style="7" bestFit="1" customWidth="1"/>
    <col min="12047" max="12288" width="9.109375" style="7"/>
    <col min="12289" max="12289" width="17" style="7" customWidth="1"/>
    <col min="12290" max="12290" width="27.6640625" style="7" customWidth="1"/>
    <col min="12291" max="12294" width="9.21875" style="7" bestFit="1" customWidth="1"/>
    <col min="12295" max="12298" width="6.33203125" style="7" customWidth="1"/>
    <col min="12299" max="12300" width="9.21875" style="7" bestFit="1" customWidth="1"/>
    <col min="12301" max="12301" width="11.6640625" style="7" bestFit="1" customWidth="1"/>
    <col min="12302" max="12302" width="9.21875" style="7" bestFit="1" customWidth="1"/>
    <col min="12303" max="12544" width="9.109375" style="7"/>
    <col min="12545" max="12545" width="17" style="7" customWidth="1"/>
    <col min="12546" max="12546" width="27.6640625" style="7" customWidth="1"/>
    <col min="12547" max="12550" width="9.21875" style="7" bestFit="1" customWidth="1"/>
    <col min="12551" max="12554" width="6.33203125" style="7" customWidth="1"/>
    <col min="12555" max="12556" width="9.21875" style="7" bestFit="1" customWidth="1"/>
    <col min="12557" max="12557" width="11.6640625" style="7" bestFit="1" customWidth="1"/>
    <col min="12558" max="12558" width="9.21875" style="7" bestFit="1" customWidth="1"/>
    <col min="12559" max="12800" width="9.109375" style="7"/>
    <col min="12801" max="12801" width="17" style="7" customWidth="1"/>
    <col min="12802" max="12802" width="27.6640625" style="7" customWidth="1"/>
    <col min="12803" max="12806" width="9.21875" style="7" bestFit="1" customWidth="1"/>
    <col min="12807" max="12810" width="6.33203125" style="7" customWidth="1"/>
    <col min="12811" max="12812" width="9.21875" style="7" bestFit="1" customWidth="1"/>
    <col min="12813" max="12813" width="11.6640625" style="7" bestFit="1" customWidth="1"/>
    <col min="12814" max="12814" width="9.21875" style="7" bestFit="1" customWidth="1"/>
    <col min="12815" max="13056" width="9.109375" style="7"/>
    <col min="13057" max="13057" width="17" style="7" customWidth="1"/>
    <col min="13058" max="13058" width="27.6640625" style="7" customWidth="1"/>
    <col min="13059" max="13062" width="9.21875" style="7" bestFit="1" customWidth="1"/>
    <col min="13063" max="13066" width="6.33203125" style="7" customWidth="1"/>
    <col min="13067" max="13068" width="9.21875" style="7" bestFit="1" customWidth="1"/>
    <col min="13069" max="13069" width="11.6640625" style="7" bestFit="1" customWidth="1"/>
    <col min="13070" max="13070" width="9.21875" style="7" bestFit="1" customWidth="1"/>
    <col min="13071" max="13312" width="9.109375" style="7"/>
    <col min="13313" max="13313" width="17" style="7" customWidth="1"/>
    <col min="13314" max="13314" width="27.6640625" style="7" customWidth="1"/>
    <col min="13315" max="13318" width="9.21875" style="7" bestFit="1" customWidth="1"/>
    <col min="13319" max="13322" width="6.33203125" style="7" customWidth="1"/>
    <col min="13323" max="13324" width="9.21875" style="7" bestFit="1" customWidth="1"/>
    <col min="13325" max="13325" width="11.6640625" style="7" bestFit="1" customWidth="1"/>
    <col min="13326" max="13326" width="9.21875" style="7" bestFit="1" customWidth="1"/>
    <col min="13327" max="13568" width="9.109375" style="7"/>
    <col min="13569" max="13569" width="17" style="7" customWidth="1"/>
    <col min="13570" max="13570" width="27.6640625" style="7" customWidth="1"/>
    <col min="13571" max="13574" width="9.21875" style="7" bestFit="1" customWidth="1"/>
    <col min="13575" max="13578" width="6.33203125" style="7" customWidth="1"/>
    <col min="13579" max="13580" width="9.21875" style="7" bestFit="1" customWidth="1"/>
    <col min="13581" max="13581" width="11.6640625" style="7" bestFit="1" customWidth="1"/>
    <col min="13582" max="13582" width="9.21875" style="7" bestFit="1" customWidth="1"/>
    <col min="13583" max="13824" width="9.109375" style="7"/>
    <col min="13825" max="13825" width="17" style="7" customWidth="1"/>
    <col min="13826" max="13826" width="27.6640625" style="7" customWidth="1"/>
    <col min="13827" max="13830" width="9.21875" style="7" bestFit="1" customWidth="1"/>
    <col min="13831" max="13834" width="6.33203125" style="7" customWidth="1"/>
    <col min="13835" max="13836" width="9.21875" style="7" bestFit="1" customWidth="1"/>
    <col min="13837" max="13837" width="11.6640625" style="7" bestFit="1" customWidth="1"/>
    <col min="13838" max="13838" width="9.21875" style="7" bestFit="1" customWidth="1"/>
    <col min="13839" max="14080" width="9.109375" style="7"/>
    <col min="14081" max="14081" width="17" style="7" customWidth="1"/>
    <col min="14082" max="14082" width="27.6640625" style="7" customWidth="1"/>
    <col min="14083" max="14086" width="9.21875" style="7" bestFit="1" customWidth="1"/>
    <col min="14087" max="14090" width="6.33203125" style="7" customWidth="1"/>
    <col min="14091" max="14092" width="9.21875" style="7" bestFit="1" customWidth="1"/>
    <col min="14093" max="14093" width="11.6640625" style="7" bestFit="1" customWidth="1"/>
    <col min="14094" max="14094" width="9.21875" style="7" bestFit="1" customWidth="1"/>
    <col min="14095" max="14336" width="9.109375" style="7"/>
    <col min="14337" max="14337" width="17" style="7" customWidth="1"/>
    <col min="14338" max="14338" width="27.6640625" style="7" customWidth="1"/>
    <col min="14339" max="14342" width="9.21875" style="7" bestFit="1" customWidth="1"/>
    <col min="14343" max="14346" width="6.33203125" style="7" customWidth="1"/>
    <col min="14347" max="14348" width="9.21875" style="7" bestFit="1" customWidth="1"/>
    <col min="14349" max="14349" width="11.6640625" style="7" bestFit="1" customWidth="1"/>
    <col min="14350" max="14350" width="9.21875" style="7" bestFit="1" customWidth="1"/>
    <col min="14351" max="14592" width="9.109375" style="7"/>
    <col min="14593" max="14593" width="17" style="7" customWidth="1"/>
    <col min="14594" max="14594" width="27.6640625" style="7" customWidth="1"/>
    <col min="14595" max="14598" width="9.21875" style="7" bestFit="1" customWidth="1"/>
    <col min="14599" max="14602" width="6.33203125" style="7" customWidth="1"/>
    <col min="14603" max="14604" width="9.21875" style="7" bestFit="1" customWidth="1"/>
    <col min="14605" max="14605" width="11.6640625" style="7" bestFit="1" customWidth="1"/>
    <col min="14606" max="14606" width="9.21875" style="7" bestFit="1" customWidth="1"/>
    <col min="14607" max="14848" width="9.109375" style="7"/>
    <col min="14849" max="14849" width="17" style="7" customWidth="1"/>
    <col min="14850" max="14850" width="27.6640625" style="7" customWidth="1"/>
    <col min="14851" max="14854" width="9.21875" style="7" bestFit="1" customWidth="1"/>
    <col min="14855" max="14858" width="6.33203125" style="7" customWidth="1"/>
    <col min="14859" max="14860" width="9.21875" style="7" bestFit="1" customWidth="1"/>
    <col min="14861" max="14861" width="11.6640625" style="7" bestFit="1" customWidth="1"/>
    <col min="14862" max="14862" width="9.21875" style="7" bestFit="1" customWidth="1"/>
    <col min="14863" max="15104" width="9.109375" style="7"/>
    <col min="15105" max="15105" width="17" style="7" customWidth="1"/>
    <col min="15106" max="15106" width="27.6640625" style="7" customWidth="1"/>
    <col min="15107" max="15110" width="9.21875" style="7" bestFit="1" customWidth="1"/>
    <col min="15111" max="15114" width="6.33203125" style="7" customWidth="1"/>
    <col min="15115" max="15116" width="9.21875" style="7" bestFit="1" customWidth="1"/>
    <col min="15117" max="15117" width="11.6640625" style="7" bestFit="1" customWidth="1"/>
    <col min="15118" max="15118" width="9.21875" style="7" bestFit="1" customWidth="1"/>
    <col min="15119" max="15360" width="9.109375" style="7"/>
    <col min="15361" max="15361" width="17" style="7" customWidth="1"/>
    <col min="15362" max="15362" width="27.6640625" style="7" customWidth="1"/>
    <col min="15363" max="15366" width="9.21875" style="7" bestFit="1" customWidth="1"/>
    <col min="15367" max="15370" width="6.33203125" style="7" customWidth="1"/>
    <col min="15371" max="15372" width="9.21875" style="7" bestFit="1" customWidth="1"/>
    <col min="15373" max="15373" width="11.6640625" style="7" bestFit="1" customWidth="1"/>
    <col min="15374" max="15374" width="9.21875" style="7" bestFit="1" customWidth="1"/>
    <col min="15375" max="15616" width="9.109375" style="7"/>
    <col min="15617" max="15617" width="17" style="7" customWidth="1"/>
    <col min="15618" max="15618" width="27.6640625" style="7" customWidth="1"/>
    <col min="15619" max="15622" width="9.21875" style="7" bestFit="1" customWidth="1"/>
    <col min="15623" max="15626" width="6.33203125" style="7" customWidth="1"/>
    <col min="15627" max="15628" width="9.21875" style="7" bestFit="1" customWidth="1"/>
    <col min="15629" max="15629" width="11.6640625" style="7" bestFit="1" customWidth="1"/>
    <col min="15630" max="15630" width="9.21875" style="7" bestFit="1" customWidth="1"/>
    <col min="15631" max="15872" width="9.109375" style="7"/>
    <col min="15873" max="15873" width="17" style="7" customWidth="1"/>
    <col min="15874" max="15874" width="27.6640625" style="7" customWidth="1"/>
    <col min="15875" max="15878" width="9.21875" style="7" bestFit="1" customWidth="1"/>
    <col min="15879" max="15882" width="6.33203125" style="7" customWidth="1"/>
    <col min="15883" max="15884" width="9.21875" style="7" bestFit="1" customWidth="1"/>
    <col min="15885" max="15885" width="11.6640625" style="7" bestFit="1" customWidth="1"/>
    <col min="15886" max="15886" width="9.21875" style="7" bestFit="1" customWidth="1"/>
    <col min="15887" max="16128" width="9.109375" style="7"/>
    <col min="16129" max="16129" width="17" style="7" customWidth="1"/>
    <col min="16130" max="16130" width="27.6640625" style="7" customWidth="1"/>
    <col min="16131" max="16134" width="9.21875" style="7" bestFit="1" customWidth="1"/>
    <col min="16135" max="16138" width="6.33203125" style="7" customWidth="1"/>
    <col min="16139" max="16140" width="9.21875" style="7" bestFit="1" customWidth="1"/>
    <col min="16141" max="16141" width="11.6640625" style="7" bestFit="1" customWidth="1"/>
    <col min="16142" max="16142" width="9.21875" style="7" bestFit="1" customWidth="1"/>
    <col min="16143" max="16384" width="9.109375" style="7"/>
  </cols>
  <sheetData>
    <row r="1" spans="1:13" ht="30.6">
      <c r="A1" s="49" t="s">
        <v>41</v>
      </c>
      <c r="B1" s="49"/>
      <c r="C1" s="49"/>
      <c r="D1" s="49"/>
      <c r="E1" s="49"/>
      <c r="F1" s="49"/>
      <c r="G1" s="49"/>
      <c r="H1" s="49"/>
      <c r="I1" s="49"/>
      <c r="J1" s="49"/>
      <c r="K1" s="49"/>
      <c r="L1" s="49"/>
      <c r="M1" s="49"/>
    </row>
    <row r="2" spans="1:13" s="2" customFormat="1" ht="24.75" customHeight="1">
      <c r="A2" s="1" t="s">
        <v>0</v>
      </c>
      <c r="B2" s="45"/>
      <c r="C2" s="46"/>
      <c r="D2" s="46"/>
      <c r="E2" s="46"/>
      <c r="F2" s="46"/>
      <c r="G2" s="46"/>
      <c r="H2" s="46"/>
      <c r="I2" s="46"/>
      <c r="J2" s="46"/>
      <c r="K2" s="46"/>
      <c r="L2" s="46"/>
      <c r="M2" s="46"/>
    </row>
    <row r="3" spans="1:13" s="3" customFormat="1" ht="25.5" customHeight="1">
      <c r="A3" s="47" t="s">
        <v>1</v>
      </c>
      <c r="B3" s="47" t="s">
        <v>2</v>
      </c>
      <c r="C3" s="47" t="s">
        <v>3</v>
      </c>
      <c r="D3" s="47" t="s">
        <v>4</v>
      </c>
      <c r="E3" s="47" t="s">
        <v>5</v>
      </c>
      <c r="F3" s="48" t="s">
        <v>6</v>
      </c>
      <c r="G3" s="47" t="s">
        <v>7</v>
      </c>
      <c r="H3" s="47"/>
      <c r="I3" s="47"/>
      <c r="J3" s="47"/>
      <c r="K3" s="47"/>
      <c r="L3" s="47"/>
      <c r="M3" s="48" t="s">
        <v>8</v>
      </c>
    </row>
    <row r="4" spans="1:13" s="3" customFormat="1" ht="25.5" customHeight="1">
      <c r="A4" s="47"/>
      <c r="B4" s="47"/>
      <c r="C4" s="47"/>
      <c r="D4" s="47"/>
      <c r="E4" s="47"/>
      <c r="F4" s="48"/>
      <c r="G4" s="4" t="s">
        <v>9</v>
      </c>
      <c r="H4" s="4" t="s">
        <v>10</v>
      </c>
      <c r="I4" s="4" t="s">
        <v>11</v>
      </c>
      <c r="J4" s="4" t="s">
        <v>12</v>
      </c>
      <c r="K4" s="4" t="s">
        <v>13</v>
      </c>
      <c r="L4" s="13" t="s">
        <v>14</v>
      </c>
      <c r="M4" s="48"/>
    </row>
    <row r="5" spans="1:13" ht="22.5" customHeight="1">
      <c r="A5" s="41" t="s">
        <v>15</v>
      </c>
      <c r="B5" s="5"/>
      <c r="C5" s="6"/>
      <c r="D5" s="6"/>
      <c r="E5" s="6"/>
      <c r="F5" s="14" t="e">
        <f t="shared" ref="F5:F25" si="0">C5/D5*E5</f>
        <v>#DIV/0!</v>
      </c>
      <c r="G5" s="6"/>
      <c r="H5" s="16"/>
      <c r="I5" s="16"/>
      <c r="J5" s="6"/>
      <c r="K5" s="17"/>
      <c r="L5" s="14">
        <f t="shared" ref="L5:L16" si="1">SUM(G5:K5)</f>
        <v>0</v>
      </c>
      <c r="M5" s="14" t="e">
        <f t="shared" ref="M5:M25" si="2">F5*L5</f>
        <v>#DIV/0!</v>
      </c>
    </row>
    <row r="6" spans="1:13">
      <c r="A6" s="41"/>
      <c r="B6" s="5"/>
      <c r="C6" s="6"/>
      <c r="D6" s="6"/>
      <c r="E6" s="6"/>
      <c r="F6" s="14" t="e">
        <f t="shared" si="0"/>
        <v>#DIV/0!</v>
      </c>
      <c r="G6" s="6"/>
      <c r="H6" s="16"/>
      <c r="I6" s="16"/>
      <c r="J6" s="6"/>
      <c r="K6" s="17"/>
      <c r="L6" s="14">
        <f t="shared" si="1"/>
        <v>0</v>
      </c>
      <c r="M6" s="14" t="e">
        <f t="shared" si="2"/>
        <v>#DIV/0!</v>
      </c>
    </row>
    <row r="7" spans="1:13">
      <c r="A7" s="41"/>
      <c r="B7" s="5"/>
      <c r="C7" s="6"/>
      <c r="D7" s="6"/>
      <c r="E7" s="6"/>
      <c r="F7" s="14" t="e">
        <f t="shared" si="0"/>
        <v>#DIV/0!</v>
      </c>
      <c r="G7" s="6"/>
      <c r="H7" s="16"/>
      <c r="I7" s="16"/>
      <c r="J7" s="6"/>
      <c r="K7" s="17"/>
      <c r="L7" s="14">
        <f t="shared" si="1"/>
        <v>0</v>
      </c>
      <c r="M7" s="14" t="e">
        <f t="shared" si="2"/>
        <v>#DIV/0!</v>
      </c>
    </row>
    <row r="8" spans="1:13">
      <c r="A8" s="41"/>
      <c r="B8" s="5"/>
      <c r="C8" s="5"/>
      <c r="D8" s="5"/>
      <c r="E8" s="6"/>
      <c r="F8" s="14" t="e">
        <f t="shared" si="0"/>
        <v>#DIV/0!</v>
      </c>
      <c r="G8" s="6"/>
      <c r="H8" s="16"/>
      <c r="I8" s="16"/>
      <c r="J8" s="6"/>
      <c r="K8" s="17"/>
      <c r="L8" s="14">
        <f t="shared" si="1"/>
        <v>0</v>
      </c>
      <c r="M8" s="14" t="e">
        <f t="shared" si="2"/>
        <v>#DIV/0!</v>
      </c>
    </row>
    <row r="9" spans="1:13">
      <c r="A9" s="41"/>
      <c r="B9" s="5"/>
      <c r="C9" s="5"/>
      <c r="D9" s="5"/>
      <c r="E9" s="6"/>
      <c r="F9" s="14" t="e">
        <f t="shared" si="0"/>
        <v>#DIV/0!</v>
      </c>
      <c r="G9" s="6"/>
      <c r="H9" s="16"/>
      <c r="I9" s="16"/>
      <c r="J9" s="6"/>
      <c r="K9" s="17"/>
      <c r="L9" s="14">
        <f t="shared" si="1"/>
        <v>0</v>
      </c>
      <c r="M9" s="14" t="e">
        <f t="shared" si="2"/>
        <v>#DIV/0!</v>
      </c>
    </row>
    <row r="10" spans="1:13">
      <c r="A10" s="41"/>
      <c r="B10" s="5"/>
      <c r="C10" s="5"/>
      <c r="D10" s="5"/>
      <c r="E10" s="6"/>
      <c r="F10" s="14" t="e">
        <f t="shared" si="0"/>
        <v>#DIV/0!</v>
      </c>
      <c r="G10" s="6"/>
      <c r="H10" s="16"/>
      <c r="I10" s="16"/>
      <c r="J10" s="6"/>
      <c r="K10" s="17"/>
      <c r="L10" s="14">
        <f t="shared" si="1"/>
        <v>0</v>
      </c>
      <c r="M10" s="14" t="e">
        <f t="shared" si="2"/>
        <v>#DIV/0!</v>
      </c>
    </row>
    <row r="11" spans="1:13">
      <c r="A11" s="41"/>
      <c r="B11" s="5"/>
      <c r="C11" s="5"/>
      <c r="D11" s="5"/>
      <c r="E11" s="6"/>
      <c r="F11" s="14" t="e">
        <f t="shared" si="0"/>
        <v>#DIV/0!</v>
      </c>
      <c r="G11" s="6"/>
      <c r="H11" s="16"/>
      <c r="I11" s="16"/>
      <c r="J11" s="6"/>
      <c r="K11" s="17"/>
      <c r="L11" s="14">
        <f t="shared" si="1"/>
        <v>0</v>
      </c>
      <c r="M11" s="14" t="e">
        <f t="shared" si="2"/>
        <v>#DIV/0!</v>
      </c>
    </row>
    <row r="12" spans="1:13">
      <c r="A12" s="41" t="s">
        <v>16</v>
      </c>
      <c r="B12" s="8"/>
      <c r="C12" s="5"/>
      <c r="D12" s="5"/>
      <c r="E12" s="5"/>
      <c r="F12" s="14" t="e">
        <f t="shared" si="0"/>
        <v>#DIV/0!</v>
      </c>
      <c r="G12" s="6"/>
      <c r="H12" s="16"/>
      <c r="I12" s="16"/>
      <c r="J12" s="6"/>
      <c r="K12" s="17"/>
      <c r="L12" s="14">
        <f t="shared" si="1"/>
        <v>0</v>
      </c>
      <c r="M12" s="14" t="e">
        <f t="shared" si="2"/>
        <v>#DIV/0!</v>
      </c>
    </row>
    <row r="13" spans="1:13">
      <c r="A13" s="41"/>
      <c r="B13" s="8"/>
      <c r="C13" s="5"/>
      <c r="D13" s="5"/>
      <c r="E13" s="5"/>
      <c r="F13" s="14" t="e">
        <f t="shared" si="0"/>
        <v>#DIV/0!</v>
      </c>
      <c r="G13" s="6"/>
      <c r="H13" s="16"/>
      <c r="I13" s="16"/>
      <c r="J13" s="6"/>
      <c r="K13" s="17"/>
      <c r="L13" s="14">
        <f t="shared" si="1"/>
        <v>0</v>
      </c>
      <c r="M13" s="14" t="e">
        <f t="shared" si="2"/>
        <v>#DIV/0!</v>
      </c>
    </row>
    <row r="14" spans="1:13">
      <c r="A14" s="41"/>
      <c r="B14" s="8"/>
      <c r="C14" s="5"/>
      <c r="D14" s="5"/>
      <c r="E14" s="5"/>
      <c r="F14" s="14" t="e">
        <f t="shared" si="0"/>
        <v>#DIV/0!</v>
      </c>
      <c r="G14" s="6"/>
      <c r="H14" s="16"/>
      <c r="I14" s="16"/>
      <c r="J14" s="6"/>
      <c r="K14" s="17"/>
      <c r="L14" s="14">
        <f t="shared" si="1"/>
        <v>0</v>
      </c>
      <c r="M14" s="14" t="e">
        <f t="shared" si="2"/>
        <v>#DIV/0!</v>
      </c>
    </row>
    <row r="15" spans="1:13">
      <c r="A15" s="9" t="s">
        <v>20</v>
      </c>
      <c r="B15" s="5"/>
      <c r="C15" s="5"/>
      <c r="D15" s="5"/>
      <c r="E15" s="5"/>
      <c r="F15" s="14" t="e">
        <f t="shared" si="0"/>
        <v>#DIV/0!</v>
      </c>
      <c r="G15" s="6"/>
      <c r="H15" s="16"/>
      <c r="I15" s="16"/>
      <c r="J15" s="6"/>
      <c r="K15" s="17"/>
      <c r="L15" s="14">
        <f t="shared" si="1"/>
        <v>0</v>
      </c>
      <c r="M15" s="14" t="e">
        <f t="shared" si="2"/>
        <v>#DIV/0!</v>
      </c>
    </row>
    <row r="16" spans="1:13">
      <c r="A16" s="9" t="s">
        <v>21</v>
      </c>
      <c r="B16" s="5"/>
      <c r="C16" s="5"/>
      <c r="D16" s="5"/>
      <c r="E16" s="5"/>
      <c r="F16" s="14" t="e">
        <f t="shared" si="0"/>
        <v>#DIV/0!</v>
      </c>
      <c r="G16" s="6"/>
      <c r="H16" s="16"/>
      <c r="I16" s="16"/>
      <c r="J16" s="16"/>
      <c r="K16" s="17"/>
      <c r="L16" s="14">
        <f t="shared" si="1"/>
        <v>0</v>
      </c>
      <c r="M16" s="14" t="e">
        <f t="shared" si="2"/>
        <v>#DIV/0!</v>
      </c>
    </row>
    <row r="17" spans="1:13">
      <c r="A17" s="9"/>
      <c r="B17" s="5"/>
      <c r="C17" s="5"/>
      <c r="D17" s="5"/>
      <c r="E17" s="5"/>
      <c r="F17" s="14" t="e">
        <f t="shared" si="0"/>
        <v>#DIV/0!</v>
      </c>
      <c r="G17" s="6"/>
      <c r="H17" s="16"/>
      <c r="I17" s="16"/>
      <c r="J17" s="16"/>
      <c r="K17" s="17"/>
      <c r="L17" s="14"/>
      <c r="M17" s="14" t="e">
        <f t="shared" si="2"/>
        <v>#DIV/0!</v>
      </c>
    </row>
    <row r="18" spans="1:13">
      <c r="A18" s="9"/>
      <c r="B18" s="5"/>
      <c r="C18" s="5"/>
      <c r="D18" s="5"/>
      <c r="E18" s="5"/>
      <c r="F18" s="14" t="e">
        <f t="shared" si="0"/>
        <v>#DIV/0!</v>
      </c>
      <c r="G18" s="6"/>
      <c r="H18" s="16"/>
      <c r="I18" s="16"/>
      <c r="J18" s="16"/>
      <c r="K18" s="17"/>
      <c r="L18" s="14">
        <f t="shared" ref="L18:L25" si="3">SUM(G18:K18)</f>
        <v>0</v>
      </c>
      <c r="M18" s="14" t="e">
        <f t="shared" si="2"/>
        <v>#DIV/0!</v>
      </c>
    </row>
    <row r="19" spans="1:13">
      <c r="A19" s="9"/>
      <c r="B19" s="5"/>
      <c r="C19" s="5"/>
      <c r="D19" s="5"/>
      <c r="E19" s="5"/>
      <c r="F19" s="14" t="e">
        <f t="shared" si="0"/>
        <v>#DIV/0!</v>
      </c>
      <c r="G19" s="6"/>
      <c r="H19" s="16"/>
      <c r="I19" s="16"/>
      <c r="J19" s="16"/>
      <c r="K19" s="17"/>
      <c r="L19" s="14">
        <f t="shared" si="3"/>
        <v>0</v>
      </c>
      <c r="M19" s="14" t="e">
        <f t="shared" si="2"/>
        <v>#DIV/0!</v>
      </c>
    </row>
    <row r="20" spans="1:13">
      <c r="A20" s="9" t="s">
        <v>24</v>
      </c>
      <c r="B20" s="5"/>
      <c r="C20" s="5"/>
      <c r="D20" s="5"/>
      <c r="E20" s="5"/>
      <c r="F20" s="14" t="e">
        <f t="shared" si="0"/>
        <v>#DIV/0!</v>
      </c>
      <c r="G20" s="6"/>
      <c r="H20" s="16"/>
      <c r="I20" s="16"/>
      <c r="J20" s="16"/>
      <c r="K20" s="17"/>
      <c r="L20" s="14">
        <f t="shared" si="3"/>
        <v>0</v>
      </c>
      <c r="M20" s="14" t="e">
        <f t="shared" si="2"/>
        <v>#DIV/0!</v>
      </c>
    </row>
    <row r="21" spans="1:13">
      <c r="A21" s="9"/>
      <c r="B21" s="5"/>
      <c r="C21" s="5"/>
      <c r="D21" s="5"/>
      <c r="E21" s="5"/>
      <c r="F21" s="14" t="e">
        <f t="shared" si="0"/>
        <v>#DIV/0!</v>
      </c>
      <c r="G21" s="6"/>
      <c r="H21" s="16"/>
      <c r="I21" s="16"/>
      <c r="J21" s="16"/>
      <c r="K21" s="17"/>
      <c r="L21" s="14">
        <f t="shared" si="3"/>
        <v>0</v>
      </c>
      <c r="M21" s="14" t="e">
        <f t="shared" si="2"/>
        <v>#DIV/0!</v>
      </c>
    </row>
    <row r="22" spans="1:13">
      <c r="A22" s="9"/>
      <c r="B22" s="5"/>
      <c r="C22" s="5"/>
      <c r="D22" s="5"/>
      <c r="E22" s="5"/>
      <c r="F22" s="14" t="e">
        <f t="shared" si="0"/>
        <v>#DIV/0!</v>
      </c>
      <c r="G22" s="6"/>
      <c r="H22" s="16"/>
      <c r="I22" s="16"/>
      <c r="J22" s="16"/>
      <c r="K22" s="17"/>
      <c r="L22" s="14">
        <f t="shared" si="3"/>
        <v>0</v>
      </c>
      <c r="M22" s="14" t="e">
        <f t="shared" si="2"/>
        <v>#DIV/0!</v>
      </c>
    </row>
    <row r="23" spans="1:13">
      <c r="A23" s="9"/>
      <c r="B23" s="5"/>
      <c r="C23" s="10"/>
      <c r="D23" s="5"/>
      <c r="E23" s="5"/>
      <c r="F23" s="14" t="e">
        <f t="shared" si="0"/>
        <v>#DIV/0!</v>
      </c>
      <c r="G23" s="6"/>
      <c r="H23" s="16"/>
      <c r="I23" s="16"/>
      <c r="J23" s="16"/>
      <c r="K23" s="17"/>
      <c r="L23" s="14">
        <f t="shared" si="3"/>
        <v>0</v>
      </c>
      <c r="M23" s="14" t="e">
        <f t="shared" si="2"/>
        <v>#DIV/0!</v>
      </c>
    </row>
    <row r="24" spans="1:13" ht="21.75" customHeight="1">
      <c r="A24" s="9" t="s">
        <v>25</v>
      </c>
      <c r="B24" s="10"/>
      <c r="C24" s="21">
        <v>87</v>
      </c>
      <c r="D24" s="5"/>
      <c r="E24" s="5"/>
      <c r="F24" s="18" t="e">
        <f t="shared" si="0"/>
        <v>#DIV/0!</v>
      </c>
      <c r="G24" s="6"/>
      <c r="H24" s="16"/>
      <c r="I24" s="16"/>
      <c r="J24" s="16"/>
      <c r="K24" s="17"/>
      <c r="L24" s="14">
        <f t="shared" si="3"/>
        <v>0</v>
      </c>
      <c r="M24" s="14" t="e">
        <f t="shared" si="2"/>
        <v>#DIV/0!</v>
      </c>
    </row>
    <row r="25" spans="1:13">
      <c r="A25" s="9" t="s">
        <v>26</v>
      </c>
      <c r="B25" s="5"/>
      <c r="C25" s="5">
        <v>0</v>
      </c>
      <c r="D25" s="5"/>
      <c r="E25" s="5"/>
      <c r="F25" s="14" t="e">
        <f t="shared" si="0"/>
        <v>#DIV/0!</v>
      </c>
      <c r="G25" s="6"/>
      <c r="H25" s="16"/>
      <c r="I25" s="16"/>
      <c r="J25" s="16"/>
      <c r="K25" s="17"/>
      <c r="L25" s="14">
        <f t="shared" si="3"/>
        <v>0</v>
      </c>
      <c r="M25" s="14" t="e">
        <f t="shared" si="2"/>
        <v>#DIV/0!</v>
      </c>
    </row>
    <row r="26" spans="1:13">
      <c r="A26" s="50" t="s">
        <v>27</v>
      </c>
      <c r="B26" s="50"/>
      <c r="C26" s="50"/>
      <c r="D26" s="50"/>
      <c r="E26" s="50"/>
      <c r="F26" s="50"/>
      <c r="G26" s="50"/>
      <c r="H26" s="50"/>
      <c r="I26" s="50"/>
      <c r="J26" s="50"/>
      <c r="K26" s="50"/>
      <c r="L26" s="50"/>
      <c r="M26" s="20" t="e">
        <f>SUM(M5:M25)</f>
        <v>#DIV/0!</v>
      </c>
    </row>
    <row r="27" spans="1:13" ht="22.5" customHeight="1">
      <c r="A27" s="43" t="s">
        <v>28</v>
      </c>
      <c r="B27" s="44"/>
      <c r="C27" s="11"/>
      <c r="D27" s="11" t="s">
        <v>29</v>
      </c>
      <c r="E27" s="11"/>
      <c r="F27" s="19" t="s">
        <v>30</v>
      </c>
    </row>
  </sheetData>
  <mergeCells count="14">
    <mergeCell ref="A1:M1"/>
    <mergeCell ref="A5:A11"/>
    <mergeCell ref="A12:A14"/>
    <mergeCell ref="A26:L26"/>
    <mergeCell ref="A27:B27"/>
    <mergeCell ref="B2:M2"/>
    <mergeCell ref="A3:A4"/>
    <mergeCell ref="B3:B4"/>
    <mergeCell ref="C3:C4"/>
    <mergeCell ref="D3:D4"/>
    <mergeCell ref="E3:E4"/>
    <mergeCell ref="F3:F4"/>
    <mergeCell ref="G3:L3"/>
    <mergeCell ref="M3:M4"/>
  </mergeCells>
  <pageMargins left="0.5" right="0.25" top="0.32" bottom="0.35" header="0.3" footer="0.3"/>
  <pageSetup paperSize="9" scale="84" orientation="landscape" verticalDpi="4294967293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ตัวอย่าง</vt:lpstr>
      <vt:lpstr>ฟอร์ม</vt:lpstr>
      <vt:lpstr>Sheet3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Lenovo</cp:lastModifiedBy>
  <cp:lastPrinted>2020-09-23T02:51:40Z</cp:lastPrinted>
  <dcterms:created xsi:type="dcterms:W3CDTF">2015-12-24T07:36:54Z</dcterms:created>
  <dcterms:modified xsi:type="dcterms:W3CDTF">2022-09-14T00:47:04Z</dcterms:modified>
</cp:coreProperties>
</file>